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era1977-my.sharepoint.com/personal/ancera_ancera1977_onmicrosoft_com/Documents/0. INFORMES/Matriculaciones y parque/Autoinfor/2026/"/>
    </mc:Choice>
  </mc:AlternateContent>
  <xr:revisionPtr revIDLastSave="1704" documentId="8_{3BEAB8FB-B4CA-406B-8751-4185A072D0F5}" xr6:coauthVersionLast="47" xr6:coauthVersionMax="47" xr10:uidLastSave="{F338EA72-228D-F542-BC4D-FA3F826E572A}"/>
  <workbookProtection workbookAlgorithmName="SHA-512" workbookHashValue="PQARIPtVZ+YflELpyCpYqR2gS9eQGG53/W3o8K1F7Uz2XrZS1OqDPyYxzU2/CmKCIDbgZP43MDx2gu+L3J2Yhg==" workbookSaltValue="6qDDBdpZ7ohizjFjEwrPHg==" workbookSpinCount="100000" lockStructure="1"/>
  <bookViews>
    <workbookView xWindow="0" yWindow="680" windowWidth="34200" windowHeight="20200" xr2:uid="{6AF4B055-C0AF-4FD5-8DC6-87FB1ED40195}"/>
  </bookViews>
  <sheets>
    <sheet name="EVOLUCION_PARQUE_x_MERCADOS" sheetId="8" r:id="rId1"/>
    <sheet name="datos_parque_total" sheetId="15" state="hidden" r:id="rId2"/>
    <sheet name="graficos" sheetId="11" state="hidden" r:id="rId3"/>
  </sheets>
  <definedNames>
    <definedName name="SegmentaciónDeDatos_mercado_2">#N/A</definedName>
  </definedNames>
  <calcPr calcId="191028" iterateDelta="1E-4"/>
  <pivotCaches>
    <pivotCache cacheId="2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1" l="1"/>
  <c r="G57" i="11"/>
  <c r="G58" i="11"/>
  <c r="G59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F57" i="11"/>
  <c r="E57" i="11"/>
  <c r="D57" i="11"/>
  <c r="C57" i="11"/>
  <c r="B57" i="11"/>
  <c r="F56" i="11"/>
  <c r="E56" i="11"/>
  <c r="D56" i="11"/>
  <c r="C56" i="11"/>
  <c r="F41" i="11"/>
  <c r="E41" i="11"/>
  <c r="D41" i="11"/>
  <c r="C41" i="11"/>
  <c r="F40" i="11"/>
  <c r="E40" i="11"/>
  <c r="D40" i="11"/>
  <c r="C40" i="11"/>
  <c r="F33" i="11"/>
  <c r="E33" i="11"/>
  <c r="D33" i="11"/>
  <c r="C33" i="11"/>
  <c r="F32" i="11"/>
  <c r="E32" i="11"/>
  <c r="D32" i="11"/>
  <c r="C32" i="11"/>
  <c r="M14" i="11"/>
  <c r="L14" i="11"/>
  <c r="K14" i="11"/>
  <c r="J14" i="11"/>
  <c r="I14" i="11"/>
  <c r="M13" i="11"/>
  <c r="L13" i="11"/>
  <c r="K13" i="11"/>
  <c r="J13" i="11"/>
  <c r="I13" i="11"/>
  <c r="M12" i="11"/>
  <c r="L12" i="11"/>
  <c r="K12" i="11"/>
  <c r="J12" i="11"/>
  <c r="I12" i="11"/>
  <c r="M11" i="11"/>
  <c r="L11" i="11"/>
  <c r="K11" i="11"/>
  <c r="J11" i="11"/>
  <c r="I11" i="11"/>
  <c r="M10" i="11"/>
  <c r="L10" i="11"/>
  <c r="K10" i="11"/>
  <c r="J10" i="11"/>
  <c r="I10" i="11"/>
  <c r="M9" i="11"/>
  <c r="L9" i="11"/>
  <c r="K9" i="11"/>
  <c r="J9" i="11"/>
  <c r="I9" i="11"/>
  <c r="M8" i="11"/>
  <c r="L8" i="11"/>
  <c r="K8" i="11"/>
  <c r="J8" i="11"/>
  <c r="E7" i="8"/>
  <c r="G7" i="8"/>
  <c r="I7" i="8"/>
  <c r="E8" i="8"/>
  <c r="G8" i="8"/>
  <c r="I8" i="8"/>
  <c r="C10" i="8" l="1"/>
  <c r="E10" i="8"/>
  <c r="G10" i="8"/>
  <c r="E12" i="8"/>
  <c r="G12" i="8"/>
  <c r="I12" i="8"/>
  <c r="C9" i="8"/>
  <c r="E9" i="8"/>
  <c r="G9" i="8"/>
  <c r="I9" i="8"/>
  <c r="I10" i="8"/>
  <c r="C11" i="8"/>
  <c r="E11" i="8"/>
  <c r="G11" i="8"/>
  <c r="I11" i="8"/>
  <c r="C8" i="8"/>
  <c r="C7" i="8" l="1"/>
</calcChain>
</file>

<file path=xl/sharedStrings.xml><?xml version="1.0" encoding="utf-8"?>
<sst xmlns="http://schemas.openxmlformats.org/spreadsheetml/2006/main" count="2458" uniqueCount="35">
  <si>
    <t>año_parque</t>
  </si>
  <si>
    <t>tramos_antiguedad</t>
  </si>
  <si>
    <t>mercado</t>
  </si>
  <si>
    <t>uds</t>
  </si>
  <si>
    <t>0-5 años</t>
  </si>
  <si>
    <t>AUTOBÚS</t>
  </si>
  <si>
    <t>Suma de uds</t>
  </si>
  <si>
    <t>Etiquetas de columna</t>
  </si>
  <si>
    <t>6-10 años</t>
  </si>
  <si>
    <t>Etiquetas de fila</t>
  </si>
  <si>
    <t>11-15 años</t>
  </si>
  <si>
    <t>Total general</t>
  </si>
  <si>
    <t>TURISMOS Y TODO TERRENO</t>
  </si>
  <si>
    <t>VEHÍCULO COMERCIAL</t>
  </si>
  <si>
    <t>VEHÍCULO INDUSTRIAL</t>
  </si>
  <si>
    <t>combustible</t>
  </si>
  <si>
    <t>DIESEL</t>
  </si>
  <si>
    <t>ELECTRICO</t>
  </si>
  <si>
    <t>GAS</t>
  </si>
  <si>
    <t>GASOLINA</t>
  </si>
  <si>
    <t>HIBRIDO</t>
  </si>
  <si>
    <t>OTROS</t>
  </si>
  <si>
    <t>mercado_2</t>
  </si>
  <si>
    <t>UDS</t>
  </si>
  <si>
    <t>edad_media</t>
  </si>
  <si>
    <t>Promedio de edad_media</t>
  </si>
  <si>
    <t>EDAD_MEDIA</t>
  </si>
  <si>
    <t>año</t>
  </si>
  <si>
    <t>&gt;30 años</t>
  </si>
  <si>
    <t>01/01/2026</t>
  </si>
  <si>
    <t>01/01/2025</t>
  </si>
  <si>
    <t>01/01/2024</t>
  </si>
  <si>
    <t>01/01/2023</t>
  </si>
  <si>
    <t>16-30 años</t>
  </si>
  <si>
    <t>PARQUE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</si>
</sst>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14" x14ac:knownFonts="1">
    <font>
      <sz val="11"/>
      <color theme="1"/>
      <name val="Arial Narrow"/>
      <family val="2"/>
    </font>
    <font>
      <sz val="11"/>
      <color theme="1"/>
      <name val="Aptos Light"/>
      <family val="2"/>
    </font>
    <font>
      <sz val="11"/>
      <color theme="1"/>
      <name val="Aptos Light"/>
      <family val="2"/>
    </font>
    <font>
      <sz val="11"/>
      <color theme="1"/>
      <name val="Aptos Light"/>
      <family val="2"/>
    </font>
    <font>
      <b/>
      <sz val="14"/>
      <color theme="1"/>
      <name val="Aptos Light"/>
      <family val="2"/>
    </font>
    <font>
      <sz val="16"/>
      <color theme="1"/>
      <name val="Aptos Light"/>
      <family val="2"/>
    </font>
    <font>
      <b/>
      <sz val="16"/>
      <color theme="1"/>
      <name val="Aptos Light"/>
      <family val="2"/>
    </font>
    <font>
      <b/>
      <sz val="16"/>
      <name val="Aptos Black"/>
      <family val="2"/>
    </font>
    <font>
      <sz val="14"/>
      <color theme="1" tint="4.9989318521683403E-2"/>
      <name val="Aptos Light"/>
      <family val="2"/>
    </font>
    <font>
      <b/>
      <sz val="14"/>
      <color theme="1" tint="4.9989318521683403E-2"/>
      <name val="Aptos Light"/>
      <family val="2"/>
    </font>
    <font>
      <sz val="16"/>
      <color theme="1" tint="4.9989318521683403E-2"/>
      <name val="Aptos Light"/>
      <family val="2"/>
    </font>
    <font>
      <sz val="11"/>
      <color theme="1"/>
      <name val="Arial Narrow"/>
      <family val="2"/>
    </font>
    <font>
      <sz val="11"/>
      <name val="Aptos Light"/>
      <family val="2"/>
    </font>
    <font>
      <sz val="11"/>
      <color theme="1"/>
      <name val="Aptos Ligh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pivotButton="1"/>
    <xf numFmtId="164" fontId="0" fillId="0" borderId="0" xfId="0" applyNumberForma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justify" indent="2"/>
    </xf>
    <xf numFmtId="164" fontId="3" fillId="0" borderId="0" xfId="0" applyNumberFormat="1" applyFont="1"/>
    <xf numFmtId="1" fontId="3" fillId="0" borderId="0" xfId="0" applyNumberFormat="1" applyFont="1"/>
    <xf numFmtId="165" fontId="3" fillId="0" borderId="0" xfId="1" applyNumberFormat="1" applyFo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 indent="2"/>
    </xf>
    <xf numFmtId="0" fontId="5" fillId="0" borderId="0" xfId="0" applyFont="1" applyAlignment="1">
      <alignment horizontal="right" vertical="center" indent="2"/>
    </xf>
    <xf numFmtId="0" fontId="1" fillId="0" borderId="3" xfId="0" applyFont="1" applyBorder="1"/>
    <xf numFmtId="0" fontId="1" fillId="0" borderId="2" xfId="0" applyFont="1" applyBorder="1"/>
    <xf numFmtId="0" fontId="12" fillId="0" borderId="2" xfId="0" applyFont="1" applyBorder="1"/>
    <xf numFmtId="3" fontId="1" fillId="0" borderId="1" xfId="0" applyNumberFormat="1" applyFont="1" applyBorder="1"/>
    <xf numFmtId="0" fontId="0" fillId="0" borderId="2" xfId="0" applyBorder="1"/>
    <xf numFmtId="164" fontId="12" fillId="0" borderId="2" xfId="0" applyNumberFormat="1" applyFont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0" xfId="0" applyNumberFormat="1"/>
    <xf numFmtId="10" fontId="3" fillId="0" borderId="0" xfId="1" applyNumberFormat="1" applyFont="1"/>
    <xf numFmtId="2" fontId="3" fillId="0" borderId="0" xfId="0" applyNumberFormat="1" applyFont="1"/>
    <xf numFmtId="0" fontId="13" fillId="0" borderId="0" xfId="0" pivotButton="1" applyFont="1"/>
    <xf numFmtId="0" fontId="13" fillId="0" borderId="0" xfId="0" applyFont="1"/>
    <xf numFmtId="0" fontId="13" fillId="0" borderId="0" xfId="0" applyFont="1" applyAlignment="1">
      <alignment horizontal="left"/>
    </xf>
    <xf numFmtId="10" fontId="13" fillId="0" borderId="0" xfId="0" applyNumberFormat="1" applyFont="1"/>
    <xf numFmtId="3" fontId="13" fillId="0" borderId="0" xfId="0" applyNumberFormat="1" applyFont="1"/>
  </cellXfs>
  <cellStyles count="2">
    <cellStyle name="Normal" xfId="0" builtinId="0"/>
    <cellStyle name="Porcentaje" xfId="1" builtinId="5"/>
  </cellStyles>
  <dxfs count="120">
    <dxf>
      <numFmt numFmtId="3" formatCode="#,##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64" formatCode="0.0"/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3" formatCode="#,##0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64" formatCode="0.0"/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14" formatCode="0.00%"/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font>
        <name val="Aptos Light"/>
      </font>
    </dxf>
    <dxf>
      <numFmt numFmtId="3" formatCode="#,##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z val="16"/>
        <name val="Aptos Light"/>
        <family val="2"/>
        <scheme val="none"/>
      </font>
    </dxf>
    <dxf>
      <font>
        <name val="Aptos Light"/>
        <family val="2"/>
        <scheme val="none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segmentación de datos 1" pivot="0" table="0" count="4" xr9:uid="{06CA225E-6D79-49F7-92DE-F0B8F5B80BAD}">
      <tableStyleElement type="wholeTable" dxfId="119"/>
      <tableStyleElement type="headerRow" dxfId="118"/>
    </tableStyle>
  </tableStyles>
  <colors>
    <mruColors>
      <color rgb="FFFFFFFF"/>
      <color rgb="FFF4B084"/>
      <color rgb="FFF5F5F5"/>
      <color rgb="FFFBFBFB"/>
      <color rgb="FF000000"/>
      <color rgb="FFFFD966"/>
      <color rgb="FFFFD13F"/>
      <color rgb="FFC9C9C9"/>
      <color rgb="FF8EA9DB"/>
      <color rgb="FF8EA9DF"/>
    </mruColors>
  </colors>
  <extLst>
    <ext xmlns:x14="http://schemas.microsoft.com/office/spreadsheetml/2009/9/main" uri="{46F421CA-312F-682f-3DD2-61675219B42D}">
      <x14:dxfs count="2">
        <dxf>
          <font>
            <b/>
            <i val="0"/>
            <sz val="14"/>
            <color theme="0"/>
            <name val="Aptos Light"/>
            <family val="2"/>
            <scheme val="none"/>
          </font>
          <fill>
            <patternFill>
              <bgColor theme="0" tint="-0.34998626667073579"/>
            </patternFill>
          </fill>
        </dxf>
        <dxf>
          <font>
            <b val="0"/>
            <i val="0"/>
            <sz val="10"/>
            <color theme="0" tint="-0.499984740745262"/>
            <name val="Aptos Light"/>
            <family val="2"/>
            <scheme val="none"/>
          </font>
          <fill>
            <patternFill>
              <bgColor theme="0" tint="-4.9989318521683403E-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417575815071304E-3"/>
          <c:y val="0.23940519758973794"/>
          <c:w val="0.99654966321980831"/>
          <c:h val="0.46746759259259257"/>
        </c:manualLayout>
      </c:layout>
      <c:lineChart>
        <c:grouping val="standard"/>
        <c:varyColors val="0"/>
        <c:ser>
          <c:idx val="0"/>
          <c:order val="0"/>
          <c:tx>
            <c:strRef>
              <c:f>graficos!$B$33</c:f>
              <c:strCache>
                <c:ptCount val="1"/>
                <c:pt idx="0">
                  <c:v>UDS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graficos!$C$32:$F$32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graficos!$C$33:$F$33</c:f>
              <c:numCache>
                <c:formatCode>#,##0</c:formatCode>
                <c:ptCount val="4"/>
                <c:pt idx="0">
                  <c:v>617835</c:v>
                </c:pt>
                <c:pt idx="1">
                  <c:v>644870</c:v>
                </c:pt>
                <c:pt idx="2">
                  <c:v>595876</c:v>
                </c:pt>
                <c:pt idx="3">
                  <c:v>597826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5-4D3A-8C89-16CE80F5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295552"/>
        <c:axId val="742285472"/>
      </c:lineChart>
      <c:catAx>
        <c:axId val="74229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2285472"/>
        <c:crosses val="autoZero"/>
        <c:auto val="1"/>
        <c:lblAlgn val="ctr"/>
        <c:lblOffset val="100"/>
        <c:noMultiLvlLbl val="0"/>
      </c:catAx>
      <c:valAx>
        <c:axId val="7422854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7422955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512371976327213E-3"/>
          <c:y val="0.30532692307692305"/>
          <c:w val="0.99584876280236723"/>
          <c:h val="0.42377991452991448"/>
        </c:manualLayout>
      </c:layout>
      <c:lineChart>
        <c:grouping val="standard"/>
        <c:varyColors val="0"/>
        <c:ser>
          <c:idx val="0"/>
          <c:order val="0"/>
          <c:tx>
            <c:strRef>
              <c:f>graficos!$B$41</c:f>
              <c:strCache>
                <c:ptCount val="1"/>
                <c:pt idx="0">
                  <c:v>EDAD_MEDIA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graficos!$C$40:$F$40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graficos!$C$41:$F$41</c:f>
              <c:numCache>
                <c:formatCode>0.0</c:formatCode>
                <c:ptCount val="4"/>
                <c:pt idx="0">
                  <c:v>20.8</c:v>
                </c:pt>
                <c:pt idx="1">
                  <c:v>21.1</c:v>
                </c:pt>
                <c:pt idx="2">
                  <c:v>21</c:v>
                </c:pt>
                <c:pt idx="3">
                  <c:v>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7-4F61-8D5E-403C9F85E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295552"/>
        <c:axId val="742285472"/>
      </c:lineChart>
      <c:catAx>
        <c:axId val="74229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2285472"/>
        <c:crosses val="autoZero"/>
        <c:auto val="1"/>
        <c:lblAlgn val="ctr"/>
        <c:lblOffset val="100"/>
        <c:noMultiLvlLbl val="0"/>
      </c:catAx>
      <c:valAx>
        <c:axId val="7422854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422955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969634032800974E-2"/>
          <c:y val="0.30537214098237719"/>
          <c:w val="0.93946448948411276"/>
          <c:h val="0.435975346831646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graficos!$C$56</c:f>
              <c:strCache>
                <c:ptCount val="1"/>
                <c:pt idx="0">
                  <c:v>0-5 años</c:v>
                </c:pt>
              </c:strCache>
            </c:strRef>
          </c:tx>
          <c:spPr>
            <a:solidFill>
              <a:schemeClr val="accent2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graficos!$C$57:$C$60</c:f>
              <c:numCache>
                <c:formatCode>#,##0</c:formatCode>
                <c:ptCount val="4"/>
                <c:pt idx="0">
                  <c:v>99778</c:v>
                </c:pt>
                <c:pt idx="1">
                  <c:v>110860</c:v>
                </c:pt>
                <c:pt idx="2">
                  <c:v>110860</c:v>
                </c:pt>
                <c:pt idx="3">
                  <c:v>122752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2-459D-96F0-1D8A43CF3B37}"/>
            </c:ext>
          </c:extLst>
        </c:ser>
        <c:ser>
          <c:idx val="1"/>
          <c:order val="1"/>
          <c:tx>
            <c:strRef>
              <c:f>graficos!$D$56</c:f>
              <c:strCache>
                <c:ptCount val="1"/>
                <c:pt idx="0">
                  <c:v>6-10 años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graficos!$D$57:$D$60</c:f>
              <c:numCache>
                <c:formatCode>#,##0</c:formatCode>
                <c:ptCount val="4"/>
                <c:pt idx="0">
                  <c:v>87086</c:v>
                </c:pt>
                <c:pt idx="1">
                  <c:v>98624</c:v>
                </c:pt>
                <c:pt idx="2">
                  <c:v>98624</c:v>
                </c:pt>
                <c:pt idx="3">
                  <c:v>94728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2-459D-96F0-1D8A43CF3B37}"/>
            </c:ext>
          </c:extLst>
        </c:ser>
        <c:ser>
          <c:idx val="2"/>
          <c:order val="2"/>
          <c:tx>
            <c:strRef>
              <c:f>graficos!$E$56</c:f>
              <c:strCache>
                <c:ptCount val="1"/>
                <c:pt idx="0">
                  <c:v>11-15 años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graficos!$E$57:$E$60</c:f>
              <c:numCache>
                <c:formatCode>#,##0</c:formatCode>
                <c:ptCount val="4"/>
                <c:pt idx="0">
                  <c:v>67838</c:v>
                </c:pt>
                <c:pt idx="1">
                  <c:v>57996</c:v>
                </c:pt>
                <c:pt idx="2">
                  <c:v>57996</c:v>
                </c:pt>
                <c:pt idx="3">
                  <c:v>63402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2-459D-96F0-1D8A43CF3B37}"/>
            </c:ext>
          </c:extLst>
        </c:ser>
        <c:ser>
          <c:idx val="3"/>
          <c:order val="3"/>
          <c:tx>
            <c:strRef>
              <c:f>graficos!$F$56</c:f>
              <c:strCache>
                <c:ptCount val="1"/>
                <c:pt idx="0">
                  <c:v>16-30 años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graficos!$F$57:$F$60</c:f>
              <c:numCache>
                <c:formatCode>#,##0</c:formatCode>
                <c:ptCount val="4"/>
                <c:pt idx="0">
                  <c:v>206569</c:v>
                </c:pt>
                <c:pt idx="1">
                  <c:v>211165</c:v>
                </c:pt>
                <c:pt idx="2">
                  <c:v>168203</c:v>
                </c:pt>
                <c:pt idx="3">
                  <c:v>204923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52-459D-96F0-1D8A43CF3B37}"/>
            </c:ext>
          </c:extLst>
        </c:ser>
        <c:ser>
          <c:idx val="4"/>
          <c:order val="4"/>
          <c:tx>
            <c:strRef>
              <c:f>graficos!$G$56</c:f>
              <c:strCache>
                <c:ptCount val="1"/>
                <c:pt idx="0">
                  <c:v>&gt;30 años</c:v>
                </c:pt>
              </c:strCache>
            </c:strRef>
          </c:tx>
          <c:spPr>
            <a:solidFill>
              <a:schemeClr val="accent2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 Light" panose="020B000402020202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graficos!$B$57:$B$60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graficos!$G$57:$G$60</c:f>
              <c:numCache>
                <c:formatCode>#,##0</c:formatCode>
                <c:ptCount val="4"/>
                <c:pt idx="0">
                  <c:v>156564</c:v>
                </c:pt>
                <c:pt idx="1">
                  <c:v>166225</c:v>
                </c:pt>
                <c:pt idx="2">
                  <c:v>160193</c:v>
                </c:pt>
                <c:pt idx="3">
                  <c:v>112021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3-4339-BAE1-CC4BF93DF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"/>
        <c:axId val="1021010527"/>
        <c:axId val="1021013407"/>
      </c:barChart>
      <c:catAx>
        <c:axId val="102101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Light" panose="020B0004020202020204" pitchFamily="34" charset="0"/>
                <a:ea typeface="+mn-ea"/>
                <a:cs typeface="+mn-cs"/>
              </a:defRPr>
            </a:pPr>
            <a:endParaRPr lang="es-ES"/>
          </a:p>
        </c:txPr>
        <c:crossAx val="1021013407"/>
        <c:crosses val="autoZero"/>
        <c:auto val="1"/>
        <c:lblAlgn val="ctr"/>
        <c:lblOffset val="100"/>
        <c:noMultiLvlLbl val="0"/>
      </c:catAx>
      <c:valAx>
        <c:axId val="102101340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one"/>
        <c:crossAx val="102101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72864523058538"/>
          <c:y val="0.88689163854518194"/>
          <c:w val="0.67598499714349591"/>
          <c:h val="0.113108361454818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>
              <a:lumMod val="65000"/>
              <a:lumOff val="35000"/>
            </a:schemeClr>
          </a:solidFill>
          <a:latin typeface="Aptos Light" panose="020B00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855838672339881E-3"/>
          <c:y val="0.32361131129111298"/>
          <c:w val="0.97822833942667464"/>
          <c:h val="0.67638868870888702"/>
        </c:manualLayout>
      </c:layout>
      <c:barChart>
        <c:barDir val="col"/>
        <c:grouping val="percentStacked"/>
        <c:varyColors val="0"/>
        <c:ser>
          <c:idx val="5"/>
          <c:order val="0"/>
          <c:tx>
            <c:strRef>
              <c:f>graficos!$I$9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graficos!$J$9:$M$9</c:f>
              <c:numCache>
                <c:formatCode>0.00%</c:formatCode>
                <c:ptCount val="4"/>
                <c:pt idx="0">
                  <c:v>0.98297441873639402</c:v>
                </c:pt>
                <c:pt idx="1">
                  <c:v>0.98147843751453778</c:v>
                </c:pt>
                <c:pt idx="2">
                  <c:v>0.98104303579939456</c:v>
                </c:pt>
                <c:pt idx="3">
                  <c:v>0.98191279736913417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D-4D43-B2E0-E4336EAC17EF}"/>
            </c:ext>
          </c:extLst>
        </c:ser>
        <c:ser>
          <c:idx val="4"/>
          <c:order val="1"/>
          <c:tx>
            <c:strRef>
              <c:f>graficos!$I$10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73B149"/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graficos!$J$10:$M$10</c:f>
              <c:numCache>
                <c:formatCode>0.00%</c:formatCode>
                <c:ptCount val="4"/>
                <c:pt idx="0">
                  <c:v>8.3015691891848153E-3</c:v>
                </c:pt>
                <c:pt idx="1">
                  <c:v>7.7069797013351532E-3</c:v>
                </c:pt>
                <c:pt idx="2">
                  <c:v>7.2682907182031161E-3</c:v>
                </c:pt>
                <c:pt idx="3">
                  <c:v>5.5785462659703657E-3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0D-4D43-B2E0-E4336EAC17EF}"/>
            </c:ext>
          </c:extLst>
        </c:ser>
        <c:ser>
          <c:idx val="3"/>
          <c:order val="2"/>
          <c:tx>
            <c:strRef>
              <c:f>graficos!$I$11</c:f>
              <c:strCache>
                <c:ptCount val="1"/>
                <c:pt idx="0">
                  <c:v>ELECTRICO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graficos!$J$11:$M$11</c:f>
              <c:numCache>
                <c:formatCode>0.00%</c:formatCode>
                <c:ptCount val="4"/>
                <c:pt idx="0">
                  <c:v>2.7839147992587016E-4</c:v>
                </c:pt>
                <c:pt idx="1">
                  <c:v>9.2421728410377281E-4</c:v>
                </c:pt>
                <c:pt idx="2">
                  <c:v>1.0002080969866215E-3</c:v>
                </c:pt>
                <c:pt idx="3">
                  <c:v>1.3398547403425077E-3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0D-4D43-B2E0-E4336EAC17EF}"/>
            </c:ext>
          </c:extLst>
        </c:ser>
        <c:ser>
          <c:idx val="2"/>
          <c:order val="3"/>
          <c:tx>
            <c:strRef>
              <c:f>graficos!$I$12</c:f>
              <c:strCache>
                <c:ptCount val="1"/>
                <c:pt idx="0">
                  <c:v>HIBRIDO</c:v>
                </c:pt>
              </c:strCache>
            </c:strRef>
          </c:tx>
          <c:spPr>
            <a:solidFill>
              <a:srgbClr val="4BACC6"/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graficos!$J$12:$M$12</c:f>
              <c:numCache>
                <c:formatCode>0.00%</c:formatCode>
                <c:ptCount val="4"/>
                <c:pt idx="0">
                  <c:v>4.4510265685822266E-4</c:v>
                </c:pt>
                <c:pt idx="1">
                  <c:v>4.3884813993518072E-4</c:v>
                </c:pt>
                <c:pt idx="2">
                  <c:v>4.7493102591814404E-4</c:v>
                </c:pt>
                <c:pt idx="3">
                  <c:v>4.6334552194116682E-4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0D-4D43-B2E0-E4336EAC17EF}"/>
            </c:ext>
          </c:extLst>
        </c:ser>
        <c:ser>
          <c:idx val="1"/>
          <c:order val="4"/>
          <c:tx>
            <c:strRef>
              <c:f>graficos!$I$13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4F81BD"/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graficos!$J$13:$M$13</c:f>
              <c:numCache>
                <c:formatCode>0.00%</c:formatCode>
                <c:ptCount val="4"/>
                <c:pt idx="0">
                  <c:v>7.6444358121504933E-3</c:v>
                </c:pt>
                <c:pt idx="1">
                  <c:v>9.1708406345464982E-3</c:v>
                </c:pt>
                <c:pt idx="2">
                  <c:v>9.9215272976256805E-3</c:v>
                </c:pt>
                <c:pt idx="3">
                  <c:v>1.0429456062466336E-2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0D-4D43-B2E0-E4336EAC17EF}"/>
            </c:ext>
          </c:extLst>
        </c:ser>
        <c:ser>
          <c:idx val="0"/>
          <c:order val="5"/>
          <c:tx>
            <c:strRef>
              <c:f>graficos!$I$14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elete val="1"/>
          </c:dLbls>
          <c:cat>
            <c:strRef>
              <c:f>graficos!$J$8:$M$8</c:f>
              <c:strCache>
                <c:ptCount val="4"/>
                <c:pt idx="0">
                  <c:v>01/01/2023</c:v>
                </c:pt>
                <c:pt idx="1">
                  <c:v>01/01/2024</c:v>
                </c:pt>
                <c:pt idx="2">
                  <c:v>01/01/2025</c:v>
                </c:pt>
                <c:pt idx="3">
                  <c:v>01/01/2026</c:v>
                </c:pt>
              </c:strCache>
            </c:strRef>
          </c:cat>
          <c:val>
            <c:numRef>
              <c:f>graficos!$J$14:$M$14</c:f>
              <c:numCache>
                <c:formatCode>0.00%</c:formatCode>
                <c:ptCount val="4"/>
                <c:pt idx="0">
                  <c:v>3.5608212548657813E-4</c:v>
                </c:pt>
                <c:pt idx="1">
                  <c:v>2.8067672554158205E-4</c:v>
                </c:pt>
                <c:pt idx="2">
                  <c:v>2.9200706187193308E-4</c:v>
                </c:pt>
                <c:pt idx="3">
                  <c:v>2.760000401454604E-4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0D-4D43-B2E0-E4336EAC17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4"/>
        <c:overlap val="100"/>
        <c:axId val="238852352"/>
        <c:axId val="238854144"/>
      </c:barChart>
      <c:catAx>
        <c:axId val="23885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high"/>
        <c:spPr>
          <a:noFill/>
          <a:ln>
            <a:noFill/>
          </a:ln>
        </c:spPr>
        <c:txPr>
          <a:bodyPr anchor="t" anchorCtr="0"/>
          <a:lstStyle/>
          <a:p>
            <a:pPr>
              <a:defRPr sz="900">
                <a:latin typeface="Aptos Light" panose="020B0004020202020204" pitchFamily="34" charset="0"/>
              </a:defRPr>
            </a:pPr>
            <a:endParaRPr lang="es-ES"/>
          </a:p>
        </c:txPr>
        <c:crossAx val="238854144"/>
        <c:crosses val="autoZero"/>
        <c:auto val="1"/>
        <c:lblAlgn val="ctr"/>
        <c:lblOffset val="100"/>
        <c:noMultiLvlLbl val="0"/>
      </c:catAx>
      <c:valAx>
        <c:axId val="23885414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38852352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281940</xdr:colOff>
      <xdr:row>5</xdr:row>
      <xdr:rowOff>39459</xdr:rowOff>
    </xdr:from>
    <xdr:to>
      <xdr:col>1</xdr:col>
      <xdr:colOff>2647980</xdr:colOff>
      <xdr:row>11</xdr:row>
      <xdr:rowOff>89154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8" name="mercado_2">
              <a:extLst>
                <a:ext uri="{FF2B5EF4-FFF2-40B4-BE49-F238E27FC236}">
                  <a16:creationId xmlns:a16="http://schemas.microsoft.com/office/drawing/2014/main" id="{B7D264A3-E5DD-40A8-9964-8AF3035E982B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rcado_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1940" y="896709"/>
              <a:ext cx="2851815" cy="17356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 fLocksWithSheet="0"/>
  </xdr:twoCellAnchor>
  <xdr:twoCellAnchor editAs="absolute">
    <xdr:from>
      <xdr:col>4</xdr:col>
      <xdr:colOff>716249</xdr:colOff>
      <xdr:row>12</xdr:row>
      <xdr:rowOff>29086</xdr:rowOff>
    </xdr:from>
    <xdr:to>
      <xdr:col>9</xdr:col>
      <xdr:colOff>325349</xdr:colOff>
      <xdr:row>19</xdr:row>
      <xdr:rowOff>59386</xdr:rowOff>
    </xdr:to>
    <xdr:sp macro="" textlink="">
      <xdr:nvSpPr>
        <xdr:cNvPr id="16" name="Rectángulo: esquinas diagonales redondeadas 15">
          <a:extLst>
            <a:ext uri="{FF2B5EF4-FFF2-40B4-BE49-F238E27FC236}">
              <a16:creationId xmlns:a16="http://schemas.microsoft.com/office/drawing/2014/main" id="{F4D11C02-EA6D-4C18-99D5-0D81ACCFB3AD}"/>
            </a:ext>
          </a:extLst>
        </xdr:cNvPr>
        <xdr:cNvSpPr/>
      </xdr:nvSpPr>
      <xdr:spPr>
        <a:xfrm>
          <a:off x="6516974" y="2810386"/>
          <a:ext cx="6048000" cy="1440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0</xdr:col>
      <xdr:colOff>180974</xdr:colOff>
      <xdr:row>12</xdr:row>
      <xdr:rowOff>29086</xdr:rowOff>
    </xdr:from>
    <xdr:to>
      <xdr:col>4</xdr:col>
      <xdr:colOff>500249</xdr:colOff>
      <xdr:row>19</xdr:row>
      <xdr:rowOff>59386</xdr:rowOff>
    </xdr:to>
    <xdr:sp macro="" textlink="">
      <xdr:nvSpPr>
        <xdr:cNvPr id="15" name="Rectángulo: esquinas diagonales redondeadas 14">
          <a:extLst>
            <a:ext uri="{FF2B5EF4-FFF2-40B4-BE49-F238E27FC236}">
              <a16:creationId xmlns:a16="http://schemas.microsoft.com/office/drawing/2014/main" id="{EFB6840E-5AED-4204-A740-A46457B56CE8}"/>
            </a:ext>
          </a:extLst>
        </xdr:cNvPr>
        <xdr:cNvSpPr/>
      </xdr:nvSpPr>
      <xdr:spPr>
        <a:xfrm>
          <a:off x="180974" y="2810386"/>
          <a:ext cx="6120000" cy="1440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0</xdr:col>
      <xdr:colOff>293370</xdr:colOff>
      <xdr:row>12</xdr:row>
      <xdr:rowOff>74113</xdr:rowOff>
    </xdr:from>
    <xdr:to>
      <xdr:col>1</xdr:col>
      <xdr:colOff>1535595</xdr:colOff>
      <xdr:row>13</xdr:row>
      <xdr:rowOff>131413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9E74707D-B5DC-4564-829F-6103898534AC}"/>
            </a:ext>
          </a:extLst>
        </xdr:cNvPr>
        <xdr:cNvSpPr/>
      </xdr:nvSpPr>
      <xdr:spPr>
        <a:xfrm>
          <a:off x="293370" y="2855413"/>
          <a:ext cx="1728000" cy="324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TOTAL x</a:t>
          </a:r>
          <a:r>
            <a:rPr lang="es-ES" sz="1400" b="1" kern="1200" baseline="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 MERCADOS</a:t>
          </a:r>
          <a:endParaRPr lang="es-ES" sz="1400" b="1" kern="1200">
            <a:solidFill>
              <a:schemeClr val="tx1">
                <a:lumMod val="65000"/>
                <a:lumOff val="35000"/>
              </a:schemeClr>
            </a:solidFill>
            <a:latin typeface="Aptos Light" panose="020B0004020202020204" pitchFamily="34" charset="0"/>
            <a:ea typeface="+mn-ea"/>
            <a:cs typeface="+mn-cs"/>
          </a:endParaRPr>
        </a:p>
      </xdr:txBody>
    </xdr:sp>
    <xdr:clientData/>
  </xdr:twoCellAnchor>
  <xdr:twoCellAnchor editAs="absolute">
    <xdr:from>
      <xdr:col>4</xdr:col>
      <xdr:colOff>10392</xdr:colOff>
      <xdr:row>6</xdr:row>
      <xdr:rowOff>6105</xdr:rowOff>
    </xdr:from>
    <xdr:to>
      <xdr:col>4</xdr:col>
      <xdr:colOff>1882392</xdr:colOff>
      <xdr:row>6</xdr:row>
      <xdr:rowOff>294105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E284C376-9B16-47FA-BA33-C31521E19301}"/>
            </a:ext>
          </a:extLst>
        </xdr:cNvPr>
        <xdr:cNvSpPr/>
      </xdr:nvSpPr>
      <xdr:spPr>
        <a:xfrm>
          <a:off x="5811117" y="1025280"/>
          <a:ext cx="1872000" cy="28800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6</xdr:col>
      <xdr:colOff>11259</xdr:colOff>
      <xdr:row>6</xdr:row>
      <xdr:rowOff>6105</xdr:rowOff>
    </xdr:from>
    <xdr:to>
      <xdr:col>6</xdr:col>
      <xdr:colOff>1883259</xdr:colOff>
      <xdr:row>6</xdr:row>
      <xdr:rowOff>294105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26EDF335-1C33-497D-9588-F8D4D53022B0}"/>
            </a:ext>
          </a:extLst>
        </xdr:cNvPr>
        <xdr:cNvSpPr/>
      </xdr:nvSpPr>
      <xdr:spPr>
        <a:xfrm>
          <a:off x="8088459" y="1025280"/>
          <a:ext cx="1872000" cy="28800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8</xdr:col>
      <xdr:colOff>12126</xdr:colOff>
      <xdr:row>6</xdr:row>
      <xdr:rowOff>6105</xdr:rowOff>
    </xdr:from>
    <xdr:to>
      <xdr:col>8</xdr:col>
      <xdr:colOff>1884126</xdr:colOff>
      <xdr:row>6</xdr:row>
      <xdr:rowOff>294105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2700032E-6301-4F2B-9BA2-61E24AD9BF4E}"/>
            </a:ext>
          </a:extLst>
        </xdr:cNvPr>
        <xdr:cNvSpPr/>
      </xdr:nvSpPr>
      <xdr:spPr>
        <a:xfrm>
          <a:off x="10365801" y="1025280"/>
          <a:ext cx="1872000" cy="28800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4</xdr:col>
      <xdr:colOff>802005</xdr:colOff>
      <xdr:row>12</xdr:row>
      <xdr:rowOff>84092</xdr:rowOff>
    </xdr:from>
    <xdr:to>
      <xdr:col>5</xdr:col>
      <xdr:colOff>212055</xdr:colOff>
      <xdr:row>13</xdr:row>
      <xdr:rowOff>105392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BF9689C4-F06B-4301-8F9A-3B4E63F0270A}"/>
            </a:ext>
          </a:extLst>
        </xdr:cNvPr>
        <xdr:cNvSpPr/>
      </xdr:nvSpPr>
      <xdr:spPr>
        <a:xfrm>
          <a:off x="6602730" y="2865392"/>
          <a:ext cx="1296000" cy="288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EDAD MEDIA</a:t>
          </a:r>
        </a:p>
      </xdr:txBody>
    </xdr:sp>
    <xdr:clientData/>
  </xdr:twoCellAnchor>
  <xdr:twoCellAnchor editAs="absolute">
    <xdr:from>
      <xdr:col>0</xdr:col>
      <xdr:colOff>114300</xdr:colOff>
      <xdr:row>13</xdr:row>
      <xdr:rowOff>163013</xdr:rowOff>
    </xdr:from>
    <xdr:to>
      <xdr:col>4</xdr:col>
      <xdr:colOff>561975</xdr:colOff>
      <xdr:row>18</xdr:row>
      <xdr:rowOff>184613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9BE6EE35-73A1-48DA-89BD-CDB895E8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476250</xdr:colOff>
      <xdr:row>13</xdr:row>
      <xdr:rowOff>163013</xdr:rowOff>
    </xdr:from>
    <xdr:to>
      <xdr:col>9</xdr:col>
      <xdr:colOff>495301</xdr:colOff>
      <xdr:row>18</xdr:row>
      <xdr:rowOff>184613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D148D695-5F44-41AD-8181-91A17A51B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9525</xdr:colOff>
      <xdr:row>6</xdr:row>
      <xdr:rowOff>6105</xdr:rowOff>
    </xdr:from>
    <xdr:to>
      <xdr:col>2</xdr:col>
      <xdr:colOff>1881525</xdr:colOff>
      <xdr:row>6</xdr:row>
      <xdr:rowOff>294105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C997F93-FC09-4980-BEEB-9562C900E04B}"/>
            </a:ext>
          </a:extLst>
        </xdr:cNvPr>
        <xdr:cNvSpPr/>
      </xdr:nvSpPr>
      <xdr:spPr>
        <a:xfrm>
          <a:off x="3533775" y="1025280"/>
          <a:ext cx="1872000" cy="288000"/>
        </a:xfrm>
        <a:prstGeom prst="roundRect">
          <a:avLst>
            <a:gd name="adj" fmla="val 20792"/>
          </a:avLst>
        </a:prstGeom>
        <a:solidFill>
          <a:schemeClr val="bg2">
            <a:lumMod val="50000"/>
            <a:alpha val="32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absolute">
    <xdr:from>
      <xdr:col>0</xdr:col>
      <xdr:colOff>114300</xdr:colOff>
      <xdr:row>0</xdr:row>
      <xdr:rowOff>104786</xdr:rowOff>
    </xdr:from>
    <xdr:to>
      <xdr:col>4</xdr:col>
      <xdr:colOff>857249</xdr:colOff>
      <xdr:row>4</xdr:row>
      <xdr:rowOff>9525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9D2D11C-4EAD-4950-ADC0-5FCF7EAD1FDF}"/>
            </a:ext>
          </a:extLst>
        </xdr:cNvPr>
        <xdr:cNvSpPr/>
      </xdr:nvSpPr>
      <xdr:spPr>
        <a:xfrm>
          <a:off x="114300" y="104786"/>
          <a:ext cx="5989319" cy="6267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 defTabSz="914400" rtl="0" eaLnBrk="1" latinLnBrk="0" hangingPunct="1"/>
          <a:r>
            <a:rPr lang="es-ES" sz="2400" b="1" kern="120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</a:t>
          </a:r>
          <a:r>
            <a:rPr lang="es-ES" sz="2400" b="1" kern="1200" baseline="0">
              <a:solidFill>
                <a:schemeClr val="tx1">
                  <a:lumMod val="75000"/>
                  <a:lumOff val="2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 DE PARQUE POR MERCADOS </a:t>
          </a:r>
        </a:p>
      </xdr:txBody>
    </xdr:sp>
    <xdr:clientData/>
  </xdr:twoCellAnchor>
  <xdr:twoCellAnchor editAs="absolute">
    <xdr:from>
      <xdr:col>6</xdr:col>
      <xdr:colOff>713297</xdr:colOff>
      <xdr:row>0</xdr:row>
      <xdr:rowOff>154174</xdr:rowOff>
    </xdr:from>
    <xdr:to>
      <xdr:col>7</xdr:col>
      <xdr:colOff>123135</xdr:colOff>
      <xdr:row>3</xdr:row>
      <xdr:rowOff>110094</xdr:rowOff>
    </xdr:to>
    <xdr:pic>
      <xdr:nvPicPr>
        <xdr:cNvPr id="5" name="6 Imagen">
          <a:extLst>
            <a:ext uri="{FF2B5EF4-FFF2-40B4-BE49-F238E27FC236}">
              <a16:creationId xmlns:a16="http://schemas.microsoft.com/office/drawing/2014/main" id="{5C1D1B47-F3BF-46EC-BEC6-F8C0E772D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0497" y="154174"/>
          <a:ext cx="1295788" cy="527420"/>
        </a:xfrm>
        <a:prstGeom prst="rect">
          <a:avLst/>
        </a:prstGeom>
      </xdr:spPr>
    </xdr:pic>
    <xdr:clientData/>
  </xdr:twoCellAnchor>
  <xdr:twoCellAnchor editAs="absolute">
    <xdr:from>
      <xdr:col>4</xdr:col>
      <xdr:colOff>462548</xdr:colOff>
      <xdr:row>0</xdr:row>
      <xdr:rowOff>130513</xdr:rowOff>
    </xdr:from>
    <xdr:to>
      <xdr:col>6</xdr:col>
      <xdr:colOff>566128</xdr:colOff>
      <xdr:row>3</xdr:row>
      <xdr:rowOff>135366</xdr:rowOff>
    </xdr:to>
    <xdr:pic>
      <xdr:nvPicPr>
        <xdr:cNvPr id="13" name="Imagen 12" descr="Imagen de la pantalla de un video juego&#10;&#10;Descripción generada automáticamente con confianza baja">
          <a:extLst>
            <a:ext uri="{FF2B5EF4-FFF2-40B4-BE49-F238E27FC236}">
              <a16:creationId xmlns:a16="http://schemas.microsoft.com/office/drawing/2014/main" id="{89CC1C58-8538-4043-A93D-5853463FA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3273" y="130513"/>
          <a:ext cx="2380055" cy="576353"/>
        </a:xfrm>
        <a:prstGeom prst="rect">
          <a:avLst/>
        </a:prstGeom>
      </xdr:spPr>
    </xdr:pic>
    <xdr:clientData/>
  </xdr:twoCellAnchor>
  <xdr:twoCellAnchor editAs="absolute">
    <xdr:from>
      <xdr:col>0</xdr:col>
      <xdr:colOff>180974</xdr:colOff>
      <xdr:row>5</xdr:row>
      <xdr:rowOff>60958</xdr:rowOff>
    </xdr:from>
    <xdr:to>
      <xdr:col>9</xdr:col>
      <xdr:colOff>325349</xdr:colOff>
      <xdr:row>11</xdr:row>
      <xdr:rowOff>103033</xdr:rowOff>
    </xdr:to>
    <xdr:sp macro="" textlink="">
      <xdr:nvSpPr>
        <xdr:cNvPr id="14" name="Rectángulo: esquinas diagonales redondeadas 13">
          <a:extLst>
            <a:ext uri="{FF2B5EF4-FFF2-40B4-BE49-F238E27FC236}">
              <a16:creationId xmlns:a16="http://schemas.microsoft.com/office/drawing/2014/main" id="{7F82A7FB-5C1C-05C8-EBF7-0A5731DD2694}"/>
            </a:ext>
          </a:extLst>
        </xdr:cNvPr>
        <xdr:cNvSpPr/>
      </xdr:nvSpPr>
      <xdr:spPr>
        <a:xfrm>
          <a:off x="180974" y="918208"/>
          <a:ext cx="12384000" cy="1728000"/>
        </a:xfrm>
        <a:prstGeom prst="round2DiagRect">
          <a:avLst>
            <a:gd name="adj1" fmla="val 16738"/>
            <a:gd name="adj2" fmla="val 0"/>
          </a:avLst>
        </a:prstGeom>
        <a:noFill/>
        <a:ln w="101600" cmpd="dbl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716249</xdr:colOff>
      <xdr:row>20</xdr:row>
      <xdr:rowOff>33064</xdr:rowOff>
    </xdr:from>
    <xdr:to>
      <xdr:col>9</xdr:col>
      <xdr:colOff>325349</xdr:colOff>
      <xdr:row>32</xdr:row>
      <xdr:rowOff>75439</xdr:rowOff>
    </xdr:to>
    <xdr:sp macro="" textlink="">
      <xdr:nvSpPr>
        <xdr:cNvPr id="17" name="Rectángulo: esquinas diagonales redondeadas 16">
          <a:extLst>
            <a:ext uri="{FF2B5EF4-FFF2-40B4-BE49-F238E27FC236}">
              <a16:creationId xmlns:a16="http://schemas.microsoft.com/office/drawing/2014/main" id="{9951B6FB-26CC-41BB-A3B7-C894D467C768}"/>
            </a:ext>
          </a:extLst>
        </xdr:cNvPr>
        <xdr:cNvSpPr/>
      </xdr:nvSpPr>
      <xdr:spPr>
        <a:xfrm>
          <a:off x="6516974" y="4414564"/>
          <a:ext cx="6048000" cy="2376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noFill/>
          </a:endParaRPr>
        </a:p>
      </xdr:txBody>
    </xdr:sp>
    <xdr:clientData/>
  </xdr:twoCellAnchor>
  <xdr:twoCellAnchor editAs="absolute">
    <xdr:from>
      <xdr:col>0</xdr:col>
      <xdr:colOff>180974</xdr:colOff>
      <xdr:row>20</xdr:row>
      <xdr:rowOff>33064</xdr:rowOff>
    </xdr:from>
    <xdr:to>
      <xdr:col>4</xdr:col>
      <xdr:colOff>500249</xdr:colOff>
      <xdr:row>32</xdr:row>
      <xdr:rowOff>75439</xdr:rowOff>
    </xdr:to>
    <xdr:sp macro="" textlink="">
      <xdr:nvSpPr>
        <xdr:cNvPr id="18" name="Rectángulo: esquinas diagonales redondeadas 17">
          <a:extLst>
            <a:ext uri="{FF2B5EF4-FFF2-40B4-BE49-F238E27FC236}">
              <a16:creationId xmlns:a16="http://schemas.microsoft.com/office/drawing/2014/main" id="{CB95C989-E8BE-4D7D-B73F-9DD824C3805D}"/>
            </a:ext>
          </a:extLst>
        </xdr:cNvPr>
        <xdr:cNvSpPr/>
      </xdr:nvSpPr>
      <xdr:spPr>
        <a:xfrm>
          <a:off x="180974" y="4414564"/>
          <a:ext cx="6120000" cy="2376000"/>
        </a:xfrm>
        <a:prstGeom prst="round2DiagRect">
          <a:avLst>
            <a:gd name="adj1" fmla="val 16738"/>
            <a:gd name="adj2" fmla="val 0"/>
          </a:avLst>
        </a:prstGeom>
        <a:solidFill>
          <a:srgbClr val="F5F5F5"/>
        </a:solidFill>
        <a:ln w="101600" cmpd="dbl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180000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 sz="2800" b="1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  <xdr:twoCellAnchor editAs="absolute">
    <xdr:from>
      <xdr:col>0</xdr:col>
      <xdr:colOff>369570</xdr:colOff>
      <xdr:row>20</xdr:row>
      <xdr:rowOff>66131</xdr:rowOff>
    </xdr:from>
    <xdr:to>
      <xdr:col>1</xdr:col>
      <xdr:colOff>2187795</xdr:colOff>
      <xdr:row>21</xdr:row>
      <xdr:rowOff>163631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E9105355-E802-4EE3-AC88-5FADDC6A29DA}"/>
            </a:ext>
          </a:extLst>
        </xdr:cNvPr>
        <xdr:cNvSpPr/>
      </xdr:nvSpPr>
      <xdr:spPr>
        <a:xfrm>
          <a:off x="369570" y="4447631"/>
          <a:ext cx="2304000" cy="288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 POR TRAMOS</a:t>
          </a:r>
        </a:p>
      </xdr:txBody>
    </xdr:sp>
    <xdr:clientData/>
  </xdr:twoCellAnchor>
  <xdr:twoCellAnchor editAs="absolute">
    <xdr:from>
      <xdr:col>4</xdr:col>
      <xdr:colOff>891540</xdr:colOff>
      <xdr:row>20</xdr:row>
      <xdr:rowOff>73751</xdr:rowOff>
    </xdr:from>
    <xdr:to>
      <xdr:col>6</xdr:col>
      <xdr:colOff>1135065</xdr:colOff>
      <xdr:row>21</xdr:row>
      <xdr:rowOff>171251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53C7A652-3EFB-4A0F-A89D-D895A7EA46C8}"/>
            </a:ext>
          </a:extLst>
        </xdr:cNvPr>
        <xdr:cNvSpPr/>
      </xdr:nvSpPr>
      <xdr:spPr>
        <a:xfrm>
          <a:off x="6692265" y="4455251"/>
          <a:ext cx="2520000" cy="288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numCol="1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/>
          <a:r>
            <a:rPr lang="es-ES" sz="1400" b="1" kern="1200">
              <a:solidFill>
                <a:schemeClr val="tx1">
                  <a:lumMod val="65000"/>
                  <a:lumOff val="35000"/>
                </a:schemeClr>
              </a:solidFill>
              <a:latin typeface="Aptos Light" panose="020B0004020202020204" pitchFamily="34" charset="0"/>
              <a:ea typeface="+mn-ea"/>
              <a:cs typeface="+mn-cs"/>
            </a:rPr>
            <a:t>EVOLUCIÓN COMBUSTIBLES</a:t>
          </a:r>
        </a:p>
      </xdr:txBody>
    </xdr:sp>
    <xdr:clientData/>
  </xdr:twoCellAnchor>
  <xdr:twoCellAnchor editAs="absolute">
    <xdr:from>
      <xdr:col>0</xdr:col>
      <xdr:colOff>142875</xdr:colOff>
      <xdr:row>21</xdr:row>
      <xdr:rowOff>152400</xdr:rowOff>
    </xdr:from>
    <xdr:to>
      <xdr:col>4</xdr:col>
      <xdr:colOff>381000</xdr:colOff>
      <xdr:row>32</xdr:row>
      <xdr:rowOff>9525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6E703EEB-F99A-4412-80AC-DB1AFAB23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</xdr:col>
      <xdr:colOff>986732</xdr:colOff>
      <xdr:row>26</xdr:row>
      <xdr:rowOff>28575</xdr:rowOff>
    </xdr:from>
    <xdr:to>
      <xdr:col>8</xdr:col>
      <xdr:colOff>1866900</xdr:colOff>
      <xdr:row>31</xdr:row>
      <xdr:rowOff>171795</xdr:rowOff>
    </xdr:to>
    <xdr:grpSp>
      <xdr:nvGrpSpPr>
        <xdr:cNvPr id="96" name="Grupo 95">
          <a:extLst>
            <a:ext uri="{FF2B5EF4-FFF2-40B4-BE49-F238E27FC236}">
              <a16:creationId xmlns:a16="http://schemas.microsoft.com/office/drawing/2014/main" id="{E8DE8731-81BD-734A-C79D-15E6B58A7691}"/>
            </a:ext>
          </a:extLst>
        </xdr:cNvPr>
        <xdr:cNvGrpSpPr/>
      </xdr:nvGrpSpPr>
      <xdr:grpSpPr>
        <a:xfrm>
          <a:off x="6498532" y="5553075"/>
          <a:ext cx="5121968" cy="1146520"/>
          <a:chOff x="7158932" y="5429250"/>
          <a:chExt cx="4314793" cy="1143345"/>
        </a:xfrm>
      </xdr:grpSpPr>
      <xdr:grpSp>
        <xdr:nvGrpSpPr>
          <xdr:cNvPr id="59" name="Grupo 58">
            <a:extLst>
              <a:ext uri="{FF2B5EF4-FFF2-40B4-BE49-F238E27FC236}">
                <a16:creationId xmlns:a16="http://schemas.microsoft.com/office/drawing/2014/main" id="{394FB0CE-2A40-631A-3044-32AF84E05A5C}"/>
              </a:ext>
            </a:extLst>
          </xdr:cNvPr>
          <xdr:cNvGrpSpPr/>
        </xdr:nvGrpSpPr>
        <xdr:grpSpPr>
          <a:xfrm>
            <a:off x="7158932" y="5429250"/>
            <a:ext cx="828581" cy="1143345"/>
            <a:chOff x="7292282" y="5504698"/>
            <a:chExt cx="828581" cy="1077422"/>
          </a:xfrm>
        </xdr:grpSpPr>
        <xdr:grpSp>
          <xdr:nvGrpSpPr>
            <xdr:cNvPr id="57" name="Grupo 56">
              <a:extLst>
                <a:ext uri="{FF2B5EF4-FFF2-40B4-BE49-F238E27FC236}">
                  <a16:creationId xmlns:a16="http://schemas.microsoft.com/office/drawing/2014/main" id="{F74CEB08-85DE-40BD-FBBF-70CF2FA55C45}"/>
                </a:ext>
              </a:extLst>
            </xdr:cNvPr>
            <xdr:cNvGrpSpPr/>
          </xdr:nvGrpSpPr>
          <xdr:grpSpPr>
            <a:xfrm>
              <a:off x="7292282" y="5504698"/>
              <a:ext cx="828581" cy="202024"/>
              <a:chOff x="7292282" y="5374923"/>
              <a:chExt cx="828581" cy="202024"/>
            </a:xfrm>
          </xdr:grpSpPr>
          <xdr:sp macro="" textlink="">
            <xdr:nvSpPr>
              <xdr:cNvPr id="19" name="Rectángulo: esquinas redondeadas 18">
                <a:extLst>
                  <a:ext uri="{FF2B5EF4-FFF2-40B4-BE49-F238E27FC236}">
                    <a16:creationId xmlns:a16="http://schemas.microsoft.com/office/drawing/2014/main" id="{5C185DEE-236C-8F5D-5B1C-AB1903399EAC}"/>
                  </a:ext>
                </a:extLst>
              </xdr:cNvPr>
              <xdr:cNvSpPr/>
            </xdr:nvSpPr>
            <xdr:spPr>
              <a:xfrm>
                <a:off x="7328863" y="5400353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DIESEL </a:t>
                </a:r>
              </a:p>
            </xdr:txBody>
          </xdr:sp>
          <xdr:grpSp>
            <xdr:nvGrpSpPr>
              <xdr:cNvPr id="20" name="Grupo 19">
                <a:extLst>
                  <a:ext uri="{FF2B5EF4-FFF2-40B4-BE49-F238E27FC236}">
                    <a16:creationId xmlns:a16="http://schemas.microsoft.com/office/drawing/2014/main" id="{F5EE02AE-E228-250C-F6D8-0BC962DF7F28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374923"/>
                <a:ext cx="216000" cy="202024"/>
                <a:chOff x="793500" y="4599907"/>
                <a:chExt cx="404044" cy="404044"/>
              </a:xfrm>
            </xdr:grpSpPr>
            <xdr:sp macro="" textlink="">
              <xdr:nvSpPr>
                <xdr:cNvPr id="47" name="Elipse 46">
                  <a:extLst>
                    <a:ext uri="{FF2B5EF4-FFF2-40B4-BE49-F238E27FC236}">
                      <a16:creationId xmlns:a16="http://schemas.microsoft.com/office/drawing/2014/main" id="{66341E61-D529-3836-EFF4-2256C0D33FB3}"/>
                    </a:ext>
                  </a:extLst>
                </xdr:cNvPr>
                <xdr:cNvSpPr/>
              </xdr:nvSpPr>
              <xdr:spPr>
                <a:xfrm>
                  <a:off x="816075" y="4621929"/>
                  <a:ext cx="360000" cy="360000"/>
                </a:xfrm>
                <a:prstGeom prst="ellipse">
                  <a:avLst/>
                </a:prstGeom>
                <a:solidFill>
                  <a:srgbClr val="FFC000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8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5F238A39-697F-BA67-6FA6-71215C1EEDF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/>
                <a:srcRect/>
                <a:stretch/>
              </xdr:blipFill>
              <xdr:spPr bwMode="auto">
                <a:xfrm>
                  <a:off x="793500" y="4599907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6" name="Grupo 55">
              <a:extLst>
                <a:ext uri="{FF2B5EF4-FFF2-40B4-BE49-F238E27FC236}">
                  <a16:creationId xmlns:a16="http://schemas.microsoft.com/office/drawing/2014/main" id="{D9432A56-D64F-EE7F-185D-EB5DE6BF8C9F}"/>
                </a:ext>
              </a:extLst>
            </xdr:cNvPr>
            <xdr:cNvGrpSpPr/>
          </xdr:nvGrpSpPr>
          <xdr:grpSpPr>
            <a:xfrm>
              <a:off x="7292282" y="5673286"/>
              <a:ext cx="828581" cy="202024"/>
              <a:chOff x="7292282" y="5549464"/>
              <a:chExt cx="828581" cy="202024"/>
            </a:xfrm>
          </xdr:grpSpPr>
          <xdr:sp macro="" textlink="">
            <xdr:nvSpPr>
              <xdr:cNvPr id="21" name="Rectángulo: esquinas redondeadas 20">
                <a:extLst>
                  <a:ext uri="{FF2B5EF4-FFF2-40B4-BE49-F238E27FC236}">
                    <a16:creationId xmlns:a16="http://schemas.microsoft.com/office/drawing/2014/main" id="{37CCBD1E-2B8B-8ECF-FDFE-BDF456F84BEC}"/>
                  </a:ext>
                </a:extLst>
              </xdr:cNvPr>
              <xdr:cNvSpPr/>
            </xdr:nvSpPr>
            <xdr:spPr>
              <a:xfrm>
                <a:off x="7328863" y="5580401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GASOLINA </a:t>
                </a:r>
              </a:p>
            </xdr:txBody>
          </xdr:sp>
          <xdr:grpSp>
            <xdr:nvGrpSpPr>
              <xdr:cNvPr id="22" name="Grupo 21">
                <a:extLst>
                  <a:ext uri="{FF2B5EF4-FFF2-40B4-BE49-F238E27FC236}">
                    <a16:creationId xmlns:a16="http://schemas.microsoft.com/office/drawing/2014/main" id="{B9685EFF-F6EF-250A-5127-2B5F307800D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549464"/>
                <a:ext cx="216000" cy="202024"/>
                <a:chOff x="6812338" y="3389585"/>
                <a:chExt cx="404044" cy="404044"/>
              </a:xfrm>
            </xdr:grpSpPr>
            <xdr:sp macro="" textlink="">
              <xdr:nvSpPr>
                <xdr:cNvPr id="45" name="Elipse 44">
                  <a:extLst>
                    <a:ext uri="{FF2B5EF4-FFF2-40B4-BE49-F238E27FC236}">
                      <a16:creationId xmlns:a16="http://schemas.microsoft.com/office/drawing/2014/main" id="{35CA4240-F958-6263-CC80-E828C7C157A6}"/>
                    </a:ext>
                  </a:extLst>
                </xdr:cNvPr>
                <xdr:cNvSpPr/>
              </xdr:nvSpPr>
              <xdr:spPr>
                <a:xfrm>
                  <a:off x="6834360" y="3421445"/>
                  <a:ext cx="360000" cy="360000"/>
                </a:xfrm>
                <a:prstGeom prst="ellipse">
                  <a:avLst/>
                </a:prstGeom>
                <a:solidFill>
                  <a:srgbClr val="92D050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6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E819B6A7-56DC-C294-11EA-62DBAE7F483B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/>
                <a:srcRect/>
                <a:stretch/>
              </xdr:blipFill>
              <xdr:spPr bwMode="auto">
                <a:xfrm>
                  <a:off x="6812338" y="3389585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CCBC676F-5F62-BBE8-387C-015072F83C12}"/>
                </a:ext>
              </a:extLst>
            </xdr:cNvPr>
            <xdr:cNvGrpSpPr/>
          </xdr:nvGrpSpPr>
          <xdr:grpSpPr>
            <a:xfrm>
              <a:off x="7292282" y="5848500"/>
              <a:ext cx="828581" cy="202024"/>
              <a:chOff x="7292282" y="5730631"/>
              <a:chExt cx="828581" cy="202024"/>
            </a:xfrm>
          </xdr:grpSpPr>
          <xdr:sp macro="" textlink="">
            <xdr:nvSpPr>
              <xdr:cNvPr id="27" name="Rectángulo: esquinas redondeadas 26">
                <a:extLst>
                  <a:ext uri="{FF2B5EF4-FFF2-40B4-BE49-F238E27FC236}">
                    <a16:creationId xmlns:a16="http://schemas.microsoft.com/office/drawing/2014/main" id="{53DD27B7-1985-30D6-994A-D83F0DF8778E}"/>
                  </a:ext>
                </a:extLst>
              </xdr:cNvPr>
              <xdr:cNvSpPr/>
            </xdr:nvSpPr>
            <xdr:spPr>
              <a:xfrm>
                <a:off x="7328863" y="5760449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ELECTRICO </a:t>
                </a:r>
              </a:p>
            </xdr:txBody>
          </xdr:sp>
          <xdr:grpSp>
            <xdr:nvGrpSpPr>
              <xdr:cNvPr id="30" name="Grupo 29">
                <a:extLst>
                  <a:ext uri="{FF2B5EF4-FFF2-40B4-BE49-F238E27FC236}">
                    <a16:creationId xmlns:a16="http://schemas.microsoft.com/office/drawing/2014/main" id="{BA3B1DF3-EE98-0383-F2BB-A3CE2715E92D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730631"/>
                <a:ext cx="216000" cy="202024"/>
                <a:chOff x="6812338" y="4436408"/>
                <a:chExt cx="404044" cy="404044"/>
              </a:xfrm>
            </xdr:grpSpPr>
            <xdr:sp macro="" textlink="">
              <xdr:nvSpPr>
                <xdr:cNvPr id="43" name="Elipse 42">
                  <a:extLst>
                    <a:ext uri="{FF2B5EF4-FFF2-40B4-BE49-F238E27FC236}">
                      <a16:creationId xmlns:a16="http://schemas.microsoft.com/office/drawing/2014/main" id="{3E73D7BA-7253-D6E7-4758-D8063CE87877}"/>
                    </a:ext>
                  </a:extLst>
                </xdr:cNvPr>
                <xdr:cNvSpPr/>
              </xdr:nvSpPr>
              <xdr:spPr>
                <a:xfrm>
                  <a:off x="6834360" y="4459478"/>
                  <a:ext cx="360000" cy="360000"/>
                </a:xfrm>
                <a:prstGeom prst="ellipse">
                  <a:avLst/>
                </a:prstGeom>
                <a:solidFill>
                  <a:srgbClr val="1F497D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4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B569155B-F340-91C8-A8EC-6A2A54EEBA32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>
                  <a:lum bright="70000" contrast="-70000"/>
                  <a:extLst>
                    <a:ext uri="{BEBA8EAE-BF5A-486C-A8C5-ECC9F3942E4B}">
                      <a14:imgProps xmlns:a14="http://schemas.microsoft.com/office/drawing/2010/main">
                        <a14:imgLayer r:embed="rId8">
                          <a14:imgEffect>
                            <a14:brightnessContrast bright="-40000" contrast="-40000"/>
                          </a14:imgEffect>
                        </a14:imgLayer>
                      </a14:imgProps>
                    </a:ext>
                  </a:extLst>
                </a:blip>
                <a:srcRect/>
                <a:stretch/>
              </xdr:blipFill>
              <xdr:spPr bwMode="auto">
                <a:xfrm>
                  <a:off x="6812338" y="4436408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4" name="Grupo 53">
              <a:extLst>
                <a:ext uri="{FF2B5EF4-FFF2-40B4-BE49-F238E27FC236}">
                  <a16:creationId xmlns:a16="http://schemas.microsoft.com/office/drawing/2014/main" id="{BF4E80F3-A949-0029-CAC9-7FB1AB6A0C61}"/>
                </a:ext>
              </a:extLst>
            </xdr:cNvPr>
            <xdr:cNvGrpSpPr/>
          </xdr:nvGrpSpPr>
          <xdr:grpSpPr>
            <a:xfrm>
              <a:off x="7292282" y="6023714"/>
              <a:ext cx="828581" cy="202024"/>
              <a:chOff x="7292282" y="5911798"/>
              <a:chExt cx="828581" cy="202024"/>
            </a:xfrm>
          </xdr:grpSpPr>
          <xdr:sp macro="" textlink="">
            <xdr:nvSpPr>
              <xdr:cNvPr id="31" name="Rectángulo: esquinas redondeadas 30">
                <a:extLst>
                  <a:ext uri="{FF2B5EF4-FFF2-40B4-BE49-F238E27FC236}">
                    <a16:creationId xmlns:a16="http://schemas.microsoft.com/office/drawing/2014/main" id="{79A3E942-B714-7262-4FA4-A48CE91013F1}"/>
                  </a:ext>
                </a:extLst>
              </xdr:cNvPr>
              <xdr:cNvSpPr/>
            </xdr:nvSpPr>
            <xdr:spPr>
              <a:xfrm>
                <a:off x="7328863" y="5940497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HIBRIDO </a:t>
                </a:r>
              </a:p>
            </xdr:txBody>
          </xdr:sp>
          <xdr:grpSp>
            <xdr:nvGrpSpPr>
              <xdr:cNvPr id="32" name="Grupo 31">
                <a:extLst>
                  <a:ext uri="{FF2B5EF4-FFF2-40B4-BE49-F238E27FC236}">
                    <a16:creationId xmlns:a16="http://schemas.microsoft.com/office/drawing/2014/main" id="{87ECD062-9CE0-100B-357D-5BFAEBDAEAB0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5911798"/>
                <a:ext cx="216000" cy="202024"/>
                <a:chOff x="9702341" y="1540135"/>
                <a:chExt cx="404044" cy="404044"/>
              </a:xfrm>
            </xdr:grpSpPr>
            <xdr:sp macro="" textlink="">
              <xdr:nvSpPr>
                <xdr:cNvPr id="41" name="Elipse 40">
                  <a:extLst>
                    <a:ext uri="{FF2B5EF4-FFF2-40B4-BE49-F238E27FC236}">
                      <a16:creationId xmlns:a16="http://schemas.microsoft.com/office/drawing/2014/main" id="{FF49DE7A-FF09-1784-B224-4B7D0D5F5EE0}"/>
                    </a:ext>
                  </a:extLst>
                </xdr:cNvPr>
                <xdr:cNvSpPr/>
              </xdr:nvSpPr>
              <xdr:spPr>
                <a:xfrm>
                  <a:off x="9744584" y="1562157"/>
                  <a:ext cx="360000" cy="360000"/>
                </a:xfrm>
                <a:prstGeom prst="ellipse">
                  <a:avLst/>
                </a:prstGeom>
                <a:solidFill>
                  <a:srgbClr val="4BACC6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2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8B147977-AF7F-90EF-1966-53487D4BCBDD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/>
                <a:srcRect/>
                <a:stretch/>
              </xdr:blipFill>
              <xdr:spPr bwMode="auto">
                <a:xfrm>
                  <a:off x="9702341" y="1540135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1" name="Grupo 50">
              <a:extLst>
                <a:ext uri="{FF2B5EF4-FFF2-40B4-BE49-F238E27FC236}">
                  <a16:creationId xmlns:a16="http://schemas.microsoft.com/office/drawing/2014/main" id="{3159F3FC-6586-2967-C3C4-1C51252839CE}"/>
                </a:ext>
              </a:extLst>
            </xdr:cNvPr>
            <xdr:cNvGrpSpPr/>
          </xdr:nvGrpSpPr>
          <xdr:grpSpPr>
            <a:xfrm>
              <a:off x="7292282" y="6204881"/>
              <a:ext cx="828581" cy="202024"/>
              <a:chOff x="7292282" y="6206072"/>
              <a:chExt cx="828581" cy="202024"/>
            </a:xfrm>
          </xdr:grpSpPr>
          <xdr:sp macro="" textlink="">
            <xdr:nvSpPr>
              <xdr:cNvPr id="33" name="Rectángulo: esquinas redondeadas 32">
                <a:extLst>
                  <a:ext uri="{FF2B5EF4-FFF2-40B4-BE49-F238E27FC236}">
                    <a16:creationId xmlns:a16="http://schemas.microsoft.com/office/drawing/2014/main" id="{C0C50B41-86D4-C8D6-828B-E10253F84D7E}"/>
                  </a:ext>
                </a:extLst>
              </xdr:cNvPr>
              <xdr:cNvSpPr/>
            </xdr:nvSpPr>
            <xdr:spPr>
              <a:xfrm>
                <a:off x="7328863" y="6233652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GAS </a:t>
                </a:r>
              </a:p>
            </xdr:txBody>
          </xdr:sp>
          <xdr:grpSp>
            <xdr:nvGrpSpPr>
              <xdr:cNvPr id="34" name="Grupo 33">
                <a:extLst>
                  <a:ext uri="{FF2B5EF4-FFF2-40B4-BE49-F238E27FC236}">
                    <a16:creationId xmlns:a16="http://schemas.microsoft.com/office/drawing/2014/main" id="{BE98AE9D-414B-D137-EE3F-86B525BD2509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6206072"/>
                <a:ext cx="216000" cy="202024"/>
                <a:chOff x="9265886" y="3076051"/>
                <a:chExt cx="404044" cy="404044"/>
              </a:xfrm>
            </xdr:grpSpPr>
            <xdr:sp macro="" textlink="">
              <xdr:nvSpPr>
                <xdr:cNvPr id="39" name="Elipse 38">
                  <a:extLst>
                    <a:ext uri="{FF2B5EF4-FFF2-40B4-BE49-F238E27FC236}">
                      <a16:creationId xmlns:a16="http://schemas.microsoft.com/office/drawing/2014/main" id="{FE3B0272-D35E-E9EE-BACD-FAD170B405A1}"/>
                    </a:ext>
                  </a:extLst>
                </xdr:cNvPr>
                <xdr:cNvSpPr/>
              </xdr:nvSpPr>
              <xdr:spPr>
                <a:xfrm>
                  <a:off x="9298297" y="3098073"/>
                  <a:ext cx="360000" cy="360000"/>
                </a:xfrm>
                <a:prstGeom prst="ellipse">
                  <a:avLst/>
                </a:prstGeom>
                <a:solidFill>
                  <a:srgbClr val="4F81BD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40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E7185BFF-6041-3DEF-DBD4-131B9ACD9819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>
                  <a:lum bright="70000" contrast="-70000"/>
                </a:blip>
                <a:srcRect/>
                <a:stretch/>
              </xdr:blipFill>
              <xdr:spPr bwMode="auto">
                <a:xfrm>
                  <a:off x="9265886" y="3076051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50" name="Grupo 49">
              <a:extLst>
                <a:ext uri="{FF2B5EF4-FFF2-40B4-BE49-F238E27FC236}">
                  <a16:creationId xmlns:a16="http://schemas.microsoft.com/office/drawing/2014/main" id="{FB852872-73C8-7C73-6B4F-F41148E41B3B}"/>
                </a:ext>
              </a:extLst>
            </xdr:cNvPr>
            <xdr:cNvGrpSpPr/>
          </xdr:nvGrpSpPr>
          <xdr:grpSpPr>
            <a:xfrm>
              <a:off x="7292282" y="6380096"/>
              <a:ext cx="828581" cy="202024"/>
              <a:chOff x="7292282" y="6274133"/>
              <a:chExt cx="828581" cy="202024"/>
            </a:xfrm>
          </xdr:grpSpPr>
          <xdr:sp macro="" textlink="">
            <xdr:nvSpPr>
              <xdr:cNvPr id="35" name="Rectángulo: esquinas redondeadas 34">
                <a:extLst>
                  <a:ext uri="{FF2B5EF4-FFF2-40B4-BE49-F238E27FC236}">
                    <a16:creationId xmlns:a16="http://schemas.microsoft.com/office/drawing/2014/main" id="{57072C12-5DA4-FFDD-D40A-AAF15DF7B87E}"/>
                  </a:ext>
                </a:extLst>
              </xdr:cNvPr>
              <xdr:cNvSpPr/>
            </xdr:nvSpPr>
            <xdr:spPr>
              <a:xfrm>
                <a:off x="7328863" y="6300593"/>
                <a:ext cx="792000" cy="144000"/>
              </a:xfrm>
              <a:prstGeom prst="roundRect">
                <a:avLst>
                  <a:gd name="adj" fmla="val 43979"/>
                </a:avLst>
              </a:prstGeom>
              <a:solidFill>
                <a:schemeClr val="bg1"/>
              </a:solidFill>
              <a:ln w="12700">
                <a:solidFill>
                  <a:schemeClr val="bg1">
                    <a:lumMod val="9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lIns="72000" tIns="0" rIns="0" bIns="0" rtlCol="0" anchor="ctr"/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10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     OTROS </a:t>
                </a:r>
              </a:p>
            </xdr:txBody>
          </xdr:sp>
          <xdr:grpSp>
            <xdr:nvGrpSpPr>
              <xdr:cNvPr id="36" name="Grupo 35">
                <a:extLst>
                  <a:ext uri="{FF2B5EF4-FFF2-40B4-BE49-F238E27FC236}">
                    <a16:creationId xmlns:a16="http://schemas.microsoft.com/office/drawing/2014/main" id="{F34B19F3-16AE-19E0-B7F4-EDF7B8C01B6C}"/>
                  </a:ext>
                </a:extLst>
              </xdr:cNvPr>
              <xdr:cNvGrpSpPr>
                <a:grpSpLocks noChangeAspect="1"/>
              </xdr:cNvGrpSpPr>
            </xdr:nvGrpSpPr>
            <xdr:grpSpPr>
              <a:xfrm>
                <a:off x="7292282" y="6274133"/>
                <a:ext cx="216000" cy="202024"/>
                <a:chOff x="9298297" y="4459478"/>
                <a:chExt cx="404044" cy="404044"/>
              </a:xfrm>
            </xdr:grpSpPr>
            <xdr:sp macro="" textlink="">
              <xdr:nvSpPr>
                <xdr:cNvPr id="37" name="Elipse 36">
                  <a:extLst>
                    <a:ext uri="{FF2B5EF4-FFF2-40B4-BE49-F238E27FC236}">
                      <a16:creationId xmlns:a16="http://schemas.microsoft.com/office/drawing/2014/main" id="{8A3A300D-776E-B86C-4749-99F3FA841F79}"/>
                    </a:ext>
                  </a:extLst>
                </xdr:cNvPr>
                <xdr:cNvSpPr/>
              </xdr:nvSpPr>
              <xdr:spPr>
                <a:xfrm>
                  <a:off x="9330707" y="4481500"/>
                  <a:ext cx="360000" cy="360000"/>
                </a:xfrm>
                <a:prstGeom prst="ellipse">
                  <a:avLst/>
                </a:prstGeom>
                <a:solidFill>
                  <a:srgbClr val="A6A6A6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s-E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s-ES" sz="1000"/>
                </a:p>
              </xdr:txBody>
            </xdr:sp>
            <xdr:pic>
              <xdr:nvPicPr>
                <xdr:cNvPr id="38" name="Picture 2" descr="20+ Gasoil Ilustraciones de Stock, gráficos vectoriales libres de derechos  y clip art - iStock | Gasolina, Gasolinera, Combustible">
                  <a:extLst>
                    <a:ext uri="{FF2B5EF4-FFF2-40B4-BE49-F238E27FC236}">
                      <a16:creationId xmlns:a16="http://schemas.microsoft.com/office/drawing/2014/main" id="{C3CF192A-5DEB-FF3E-C989-40B27B10DC9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/>
                <a:srcRect/>
                <a:stretch/>
              </xdr:blipFill>
              <xdr:spPr bwMode="auto">
                <a:xfrm>
                  <a:off x="9298297" y="4459478"/>
                  <a:ext cx="404044" cy="404044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  <xdr:sp macro="" textlink="graficos!J9">
        <xdr:nvSpPr>
          <xdr:cNvPr id="60" name="Rectángulo: esquinas redondeadas 59">
            <a:extLst>
              <a:ext uri="{FF2B5EF4-FFF2-40B4-BE49-F238E27FC236}">
                <a16:creationId xmlns:a16="http://schemas.microsoft.com/office/drawing/2014/main" id="{392B5832-75D5-4633-B4FA-13A532211FF0}"/>
              </a:ext>
            </a:extLst>
          </xdr:cNvPr>
          <xdr:cNvSpPr/>
        </xdr:nvSpPr>
        <xdr:spPr>
          <a:xfrm>
            <a:off x="8153400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6774325-5A3E-47CA-879B-6E809160081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98,30%</a:t>
            </a:fld>
            <a:endParaRPr lang="es-ES" sz="1100" b="0"/>
          </a:p>
        </xdr:txBody>
      </xdr:sp>
      <xdr:sp macro="" textlink="graficos!J11">
        <xdr:nvSpPr>
          <xdr:cNvPr id="61" name="Rectángulo: esquinas redondeadas 60">
            <a:extLst>
              <a:ext uri="{FF2B5EF4-FFF2-40B4-BE49-F238E27FC236}">
                <a16:creationId xmlns:a16="http://schemas.microsoft.com/office/drawing/2014/main" id="{E618939D-E80A-4B26-8D97-7B7DF3F871F0}"/>
              </a:ext>
            </a:extLst>
          </xdr:cNvPr>
          <xdr:cNvSpPr/>
        </xdr:nvSpPr>
        <xdr:spPr>
          <a:xfrm>
            <a:off x="8153400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39467CD-2011-4F35-8D8F-B1B94ABF810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J12">
        <xdr:nvSpPr>
          <xdr:cNvPr id="62" name="Rectángulo: esquinas redondeadas 61">
            <a:extLst>
              <a:ext uri="{FF2B5EF4-FFF2-40B4-BE49-F238E27FC236}">
                <a16:creationId xmlns:a16="http://schemas.microsoft.com/office/drawing/2014/main" id="{923BD03E-8D82-4680-8EED-E2A19CEE1366}"/>
              </a:ext>
            </a:extLst>
          </xdr:cNvPr>
          <xdr:cNvSpPr/>
        </xdr:nvSpPr>
        <xdr:spPr>
          <a:xfrm>
            <a:off x="8153400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B69AB48-25A3-45A8-BDF9-D8E1DB98B690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J13">
        <xdr:nvSpPr>
          <xdr:cNvPr id="63" name="Rectángulo: esquinas redondeadas 62">
            <a:extLst>
              <a:ext uri="{FF2B5EF4-FFF2-40B4-BE49-F238E27FC236}">
                <a16:creationId xmlns:a16="http://schemas.microsoft.com/office/drawing/2014/main" id="{4AB57CA4-4DFA-430C-8E77-9F8C29AF934C}"/>
              </a:ext>
            </a:extLst>
          </xdr:cNvPr>
          <xdr:cNvSpPr/>
        </xdr:nvSpPr>
        <xdr:spPr>
          <a:xfrm>
            <a:off x="8153400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0F28D24D-B15A-42BF-9008-E636FD05AC3B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0,76%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J14">
        <xdr:nvSpPr>
          <xdr:cNvPr id="64" name="Rectángulo: esquinas redondeadas 63">
            <a:extLst>
              <a:ext uri="{FF2B5EF4-FFF2-40B4-BE49-F238E27FC236}">
                <a16:creationId xmlns:a16="http://schemas.microsoft.com/office/drawing/2014/main" id="{8129B7BC-1450-4CCD-84F9-E03E880267F8}"/>
              </a:ext>
            </a:extLst>
          </xdr:cNvPr>
          <xdr:cNvSpPr/>
        </xdr:nvSpPr>
        <xdr:spPr>
          <a:xfrm>
            <a:off x="8153400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A1A49B4-31C5-48A6-B629-1760560FD47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J10">
        <xdr:nvSpPr>
          <xdr:cNvPr id="65" name="Rectángulo: esquinas redondeadas 64">
            <a:extLst>
              <a:ext uri="{FF2B5EF4-FFF2-40B4-BE49-F238E27FC236}">
                <a16:creationId xmlns:a16="http://schemas.microsoft.com/office/drawing/2014/main" id="{64595290-2EF0-4267-8941-594632475A52}"/>
              </a:ext>
            </a:extLst>
          </xdr:cNvPr>
          <xdr:cNvSpPr/>
        </xdr:nvSpPr>
        <xdr:spPr>
          <a:xfrm>
            <a:off x="8153400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B08FFDD5-95FA-4EC1-B9BE-BCDB386240F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0,83%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K9">
        <xdr:nvSpPr>
          <xdr:cNvPr id="66" name="Rectángulo: esquinas redondeadas 65">
            <a:extLst>
              <a:ext uri="{FF2B5EF4-FFF2-40B4-BE49-F238E27FC236}">
                <a16:creationId xmlns:a16="http://schemas.microsoft.com/office/drawing/2014/main" id="{8917406E-5F82-4300-AD19-40565F500090}"/>
              </a:ext>
            </a:extLst>
          </xdr:cNvPr>
          <xdr:cNvSpPr/>
        </xdr:nvSpPr>
        <xdr:spPr>
          <a:xfrm>
            <a:off x="9020175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D506D36-C896-4F25-85EB-97B3E1CE2E8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98,15%</a:t>
            </a:fld>
            <a:endParaRPr lang="es-ES" sz="1000" b="0"/>
          </a:p>
        </xdr:txBody>
      </xdr:sp>
      <xdr:sp macro="" textlink="graficos!K11">
        <xdr:nvSpPr>
          <xdr:cNvPr id="67" name="Rectángulo: esquinas redondeadas 66">
            <a:extLst>
              <a:ext uri="{FF2B5EF4-FFF2-40B4-BE49-F238E27FC236}">
                <a16:creationId xmlns:a16="http://schemas.microsoft.com/office/drawing/2014/main" id="{DE8B4CE9-4C59-4B6D-8666-A3F2FBA4B363}"/>
              </a:ext>
            </a:extLst>
          </xdr:cNvPr>
          <xdr:cNvSpPr/>
        </xdr:nvSpPr>
        <xdr:spPr>
          <a:xfrm>
            <a:off x="9020175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232B20DA-2B42-45A7-98C8-9C6A77BD3660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0,09%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K12">
        <xdr:nvSpPr>
          <xdr:cNvPr id="68" name="Rectángulo: esquinas redondeadas 67">
            <a:extLst>
              <a:ext uri="{FF2B5EF4-FFF2-40B4-BE49-F238E27FC236}">
                <a16:creationId xmlns:a16="http://schemas.microsoft.com/office/drawing/2014/main" id="{51AFD53C-A2CC-469D-BD8D-EA53C9702634}"/>
              </a:ext>
            </a:extLst>
          </xdr:cNvPr>
          <xdr:cNvSpPr/>
        </xdr:nvSpPr>
        <xdr:spPr>
          <a:xfrm>
            <a:off x="9020175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3C9C3C2-E851-4ED4-93A5-F03F91828F49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K13">
        <xdr:nvSpPr>
          <xdr:cNvPr id="69" name="Rectángulo: esquinas redondeadas 68">
            <a:extLst>
              <a:ext uri="{FF2B5EF4-FFF2-40B4-BE49-F238E27FC236}">
                <a16:creationId xmlns:a16="http://schemas.microsoft.com/office/drawing/2014/main" id="{173B0B7F-E439-40E5-936A-44EA0D75C253}"/>
              </a:ext>
            </a:extLst>
          </xdr:cNvPr>
          <xdr:cNvSpPr/>
        </xdr:nvSpPr>
        <xdr:spPr>
          <a:xfrm>
            <a:off x="9020175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8449B56D-7517-4179-A4A7-A65CFEC19732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0,92%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K14">
        <xdr:nvSpPr>
          <xdr:cNvPr id="70" name="Rectángulo: esquinas redondeadas 69">
            <a:extLst>
              <a:ext uri="{FF2B5EF4-FFF2-40B4-BE49-F238E27FC236}">
                <a16:creationId xmlns:a16="http://schemas.microsoft.com/office/drawing/2014/main" id="{A5DC1DF9-3089-458C-ABE7-D78D80838D69}"/>
              </a:ext>
            </a:extLst>
          </xdr:cNvPr>
          <xdr:cNvSpPr/>
        </xdr:nvSpPr>
        <xdr:spPr>
          <a:xfrm>
            <a:off x="9020175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03B7659-9CFA-4439-BE21-9E77FA0BC57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K10">
        <xdr:nvSpPr>
          <xdr:cNvPr id="71" name="Rectángulo: esquinas redondeadas 70">
            <a:extLst>
              <a:ext uri="{FF2B5EF4-FFF2-40B4-BE49-F238E27FC236}">
                <a16:creationId xmlns:a16="http://schemas.microsoft.com/office/drawing/2014/main" id="{494FD30D-831E-4609-82C7-BF0E07C3889F}"/>
              </a:ext>
            </a:extLst>
          </xdr:cNvPr>
          <xdr:cNvSpPr/>
        </xdr:nvSpPr>
        <xdr:spPr>
          <a:xfrm>
            <a:off x="9020175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1914BD6E-1721-4DFD-B1E8-D155DC803977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0,77%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L9">
        <xdr:nvSpPr>
          <xdr:cNvPr id="72" name="Rectángulo: esquinas redondeadas 71">
            <a:extLst>
              <a:ext uri="{FF2B5EF4-FFF2-40B4-BE49-F238E27FC236}">
                <a16:creationId xmlns:a16="http://schemas.microsoft.com/office/drawing/2014/main" id="{D6D586DA-01BE-495B-B588-1056CEEA5F2F}"/>
              </a:ext>
            </a:extLst>
          </xdr:cNvPr>
          <xdr:cNvSpPr/>
        </xdr:nvSpPr>
        <xdr:spPr>
          <a:xfrm>
            <a:off x="9886950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92BC932-9BA1-412A-8A58-DAE28810257E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98,10%</a:t>
            </a:fld>
            <a:endParaRPr lang="es-ES" sz="1000" b="0"/>
          </a:p>
        </xdr:txBody>
      </xdr:sp>
      <xdr:sp macro="" textlink="graficos!L11">
        <xdr:nvSpPr>
          <xdr:cNvPr id="73" name="Rectángulo: esquinas redondeadas 72">
            <a:extLst>
              <a:ext uri="{FF2B5EF4-FFF2-40B4-BE49-F238E27FC236}">
                <a16:creationId xmlns:a16="http://schemas.microsoft.com/office/drawing/2014/main" id="{2B203CE6-6833-43E6-80E7-430204CC3335}"/>
              </a:ext>
            </a:extLst>
          </xdr:cNvPr>
          <xdr:cNvSpPr/>
        </xdr:nvSpPr>
        <xdr:spPr>
          <a:xfrm>
            <a:off x="9886950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9BA98AF3-F8F4-4A66-9A00-3BEDB9F2526B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0,10%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L12">
        <xdr:nvSpPr>
          <xdr:cNvPr id="74" name="Rectángulo: esquinas redondeadas 73">
            <a:extLst>
              <a:ext uri="{FF2B5EF4-FFF2-40B4-BE49-F238E27FC236}">
                <a16:creationId xmlns:a16="http://schemas.microsoft.com/office/drawing/2014/main" id="{71F7A4A5-6968-4689-AB2B-85A97C69196F}"/>
              </a:ext>
            </a:extLst>
          </xdr:cNvPr>
          <xdr:cNvSpPr/>
        </xdr:nvSpPr>
        <xdr:spPr>
          <a:xfrm>
            <a:off x="9886950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CBE8C8B-6C2C-4692-A439-472B6D86F974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L13">
        <xdr:nvSpPr>
          <xdr:cNvPr id="75" name="Rectángulo: esquinas redondeadas 74">
            <a:extLst>
              <a:ext uri="{FF2B5EF4-FFF2-40B4-BE49-F238E27FC236}">
                <a16:creationId xmlns:a16="http://schemas.microsoft.com/office/drawing/2014/main" id="{C20F0C01-C658-4B55-A742-E02C87D7A70D}"/>
              </a:ext>
            </a:extLst>
          </xdr:cNvPr>
          <xdr:cNvSpPr/>
        </xdr:nvSpPr>
        <xdr:spPr>
          <a:xfrm>
            <a:off x="9886950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3E5AF44F-9E77-4448-973B-A7E8B8766195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0,99%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L14">
        <xdr:nvSpPr>
          <xdr:cNvPr id="76" name="Rectángulo: esquinas redondeadas 75">
            <a:extLst>
              <a:ext uri="{FF2B5EF4-FFF2-40B4-BE49-F238E27FC236}">
                <a16:creationId xmlns:a16="http://schemas.microsoft.com/office/drawing/2014/main" id="{0D2CEB1E-9E3F-42E9-BD1F-8CAA03029D31}"/>
              </a:ext>
            </a:extLst>
          </xdr:cNvPr>
          <xdr:cNvSpPr/>
        </xdr:nvSpPr>
        <xdr:spPr>
          <a:xfrm>
            <a:off x="9886950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463DCED-244E-490F-A9EA-F79029519A51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L10">
        <xdr:nvSpPr>
          <xdr:cNvPr id="77" name="Rectángulo: esquinas redondeadas 76">
            <a:extLst>
              <a:ext uri="{FF2B5EF4-FFF2-40B4-BE49-F238E27FC236}">
                <a16:creationId xmlns:a16="http://schemas.microsoft.com/office/drawing/2014/main" id="{8FBF70FC-2BDC-43D9-8A86-13E79196FFDD}"/>
              </a:ext>
            </a:extLst>
          </xdr:cNvPr>
          <xdr:cNvSpPr/>
        </xdr:nvSpPr>
        <xdr:spPr>
          <a:xfrm>
            <a:off x="9886950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F9E64D64-C447-4A88-B389-8AE058BF15E4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0,73%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M9">
        <xdr:nvSpPr>
          <xdr:cNvPr id="78" name="Rectángulo: esquinas redondeadas 77">
            <a:extLst>
              <a:ext uri="{FF2B5EF4-FFF2-40B4-BE49-F238E27FC236}">
                <a16:creationId xmlns:a16="http://schemas.microsoft.com/office/drawing/2014/main" id="{EE2A1F89-2FA6-4E8C-BDBA-E5E44C69B96F}"/>
              </a:ext>
            </a:extLst>
          </xdr:cNvPr>
          <xdr:cNvSpPr/>
        </xdr:nvSpPr>
        <xdr:spPr>
          <a:xfrm>
            <a:off x="10753725" y="544829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0F9E1E0-F344-4F37-BCFB-7870C0B58A10}" type="TxLink">
              <a:rPr lang="en-US" sz="1100" b="0" i="0" u="none" strike="noStrike">
                <a:solidFill>
                  <a:srgbClr val="000000"/>
                </a:solidFill>
                <a:latin typeface="Aptos Light"/>
              </a:rPr>
              <a:pPr algn="ctr"/>
              <a:t>98,19%</a:t>
            </a:fld>
            <a:endParaRPr lang="es-ES" sz="1000" b="0"/>
          </a:p>
        </xdr:txBody>
      </xdr:sp>
      <xdr:sp macro="" textlink="graficos!M11">
        <xdr:nvSpPr>
          <xdr:cNvPr id="79" name="Rectángulo: esquinas redondeadas 78">
            <a:extLst>
              <a:ext uri="{FF2B5EF4-FFF2-40B4-BE49-F238E27FC236}">
                <a16:creationId xmlns:a16="http://schemas.microsoft.com/office/drawing/2014/main" id="{8172ED8D-5A4A-4604-82A1-DA80170CE28D}"/>
              </a:ext>
            </a:extLst>
          </xdr:cNvPr>
          <xdr:cNvSpPr/>
        </xdr:nvSpPr>
        <xdr:spPr>
          <a:xfrm>
            <a:off x="10753725" y="5820250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D50E421-37CB-4553-B67D-B052F9613676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0,13%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M12">
        <xdr:nvSpPr>
          <xdr:cNvPr id="80" name="Rectángulo: esquinas redondeadas 79">
            <a:extLst>
              <a:ext uri="{FF2B5EF4-FFF2-40B4-BE49-F238E27FC236}">
                <a16:creationId xmlns:a16="http://schemas.microsoft.com/office/drawing/2014/main" id="{AA4D6785-1E27-4765-AB42-9C565AF0639E}"/>
              </a:ext>
            </a:extLst>
          </xdr:cNvPr>
          <xdr:cNvSpPr/>
        </xdr:nvSpPr>
        <xdr:spPr>
          <a:xfrm>
            <a:off x="10753725" y="6007416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4292DD53-7D7C-4BE7-820B-DAF2D676229A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0,05%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M13">
        <xdr:nvSpPr>
          <xdr:cNvPr id="81" name="Rectángulo: esquinas redondeadas 80">
            <a:extLst>
              <a:ext uri="{FF2B5EF4-FFF2-40B4-BE49-F238E27FC236}">
                <a16:creationId xmlns:a16="http://schemas.microsoft.com/office/drawing/2014/main" id="{DFAEE08E-223D-4C95-84AF-29E3EC9F24B0}"/>
              </a:ext>
            </a:extLst>
          </xdr:cNvPr>
          <xdr:cNvSpPr/>
        </xdr:nvSpPr>
        <xdr:spPr>
          <a:xfrm>
            <a:off x="10753725" y="6194582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C7617767-0870-4E45-95BA-CC76213EB321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1,04%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M14">
        <xdr:nvSpPr>
          <xdr:cNvPr id="82" name="Rectángulo: esquinas redondeadas 81">
            <a:extLst>
              <a:ext uri="{FF2B5EF4-FFF2-40B4-BE49-F238E27FC236}">
                <a16:creationId xmlns:a16="http://schemas.microsoft.com/office/drawing/2014/main" id="{AB7EB317-B67B-4895-B298-0784364BCCD6}"/>
              </a:ext>
            </a:extLst>
          </xdr:cNvPr>
          <xdr:cNvSpPr/>
        </xdr:nvSpPr>
        <xdr:spPr>
          <a:xfrm>
            <a:off x="10753725" y="6381749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DF801141-03A1-4DD5-B34D-E1AD297928D6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0,03%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  <xdr:sp macro="" textlink="graficos!M10">
        <xdr:nvSpPr>
          <xdr:cNvPr id="83" name="Rectángulo: esquinas redondeadas 82">
            <a:extLst>
              <a:ext uri="{FF2B5EF4-FFF2-40B4-BE49-F238E27FC236}">
                <a16:creationId xmlns:a16="http://schemas.microsoft.com/office/drawing/2014/main" id="{94DF0720-E1FE-4D8F-A1CF-95BFDD896641}"/>
              </a:ext>
            </a:extLst>
          </xdr:cNvPr>
          <xdr:cNvSpPr/>
        </xdr:nvSpPr>
        <xdr:spPr>
          <a:xfrm>
            <a:off x="10753725" y="5633084"/>
            <a:ext cx="720000" cy="144000"/>
          </a:xfrm>
          <a:prstGeom prst="roundRect">
            <a:avLst>
              <a:gd name="adj" fmla="val 20792"/>
            </a:avLst>
          </a:prstGeom>
          <a:solidFill>
            <a:schemeClr val="bg1">
              <a:alpha val="32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fld id="{5A97D005-E4A7-4FAD-8A0C-0B5ACAB0F79F}" type="TxLink">
              <a:rPr lang="en-US" sz="1100" b="0" i="0" u="none" strike="noStrike">
                <a:solidFill>
                  <a:srgbClr val="000000"/>
                </a:solidFill>
                <a:latin typeface="Aptos Light"/>
                <a:ea typeface="+mn-ea"/>
                <a:cs typeface="+mn-cs"/>
              </a:rPr>
              <a:pPr marL="0" indent="0" algn="ctr"/>
              <a:t>0,56%</a:t>
            </a:fld>
            <a:endParaRPr lang="es-ES" sz="1000" b="0" i="0" u="none" strike="noStrike">
              <a:solidFill>
                <a:srgbClr val="000000"/>
              </a:solidFill>
              <a:latin typeface="Aptos Light"/>
              <a:ea typeface="+mn-ea"/>
              <a:cs typeface="+mn-cs"/>
            </a:endParaRPr>
          </a:p>
        </xdr:txBody>
      </xdr:sp>
    </xdr:grpSp>
    <xdr:clientData/>
  </xdr:twoCellAnchor>
  <xdr:twoCellAnchor editAs="absolute">
    <xdr:from>
      <xdr:col>5</xdr:col>
      <xdr:colOff>238125</xdr:colOff>
      <xdr:row>21</xdr:row>
      <xdr:rowOff>161925</xdr:rowOff>
    </xdr:from>
    <xdr:to>
      <xdr:col>9</xdr:col>
      <xdr:colOff>142875</xdr:colOff>
      <xdr:row>25</xdr:row>
      <xdr:rowOff>143375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F72380D-30F5-4C0E-80B0-AA727056C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7</xdr:col>
      <xdr:colOff>180975</xdr:colOff>
      <xdr:row>0</xdr:row>
      <xdr:rowOff>142875</xdr:rowOff>
    </xdr:from>
    <xdr:to>
      <xdr:col>9</xdr:col>
      <xdr:colOff>383615</xdr:colOff>
      <xdr:row>4</xdr:row>
      <xdr:rowOff>2896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A5A60A3-128C-4FBA-90C6-70FA66084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3" t="31240" r="6250" b="31434"/>
        <a:stretch/>
      </xdr:blipFill>
      <xdr:spPr>
        <a:xfrm>
          <a:off x="10144125" y="142875"/>
          <a:ext cx="2479115" cy="61249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 Diaz" refreshedDate="46170.477184953706" missingItemsLimit="0" createdVersion="8" refreshedVersion="8" minRefreshableVersion="3" recordCount="485" xr:uid="{40A8E5F9-B824-43B7-B611-BC74A0F1CC49}">
  <cacheSource type="worksheet">
    <worksheetSource name="datos"/>
  </cacheSource>
  <cacheFields count="7">
    <cacheField name="año_parque" numFmtId="0">
      <sharedItems count="4">
        <s v="01/01/2023"/>
        <s v="01/01/2024"/>
        <s v="01/01/2025"/>
        <s v="01/01/2026"/>
      </sharedItems>
    </cacheField>
    <cacheField name="mercado" numFmtId="0">
      <sharedItems count="4">
        <s v="AUTOBÚS"/>
        <s v="TURISMOS Y TODO TERRENO"/>
        <s v="VEHÍCULO COMERCIAL"/>
        <s v="VEHÍCULO INDUSTRIAL"/>
      </sharedItems>
    </cacheField>
    <cacheField name="mercado_2" numFmtId="0">
      <sharedItems count="4">
        <s v="AUTOBÚS"/>
        <s v="TURISMOS Y TODO TERRENO"/>
        <s v="VEHÍCULO COMERCIAL"/>
        <s v="VEHÍCULO INDUSTRIAL"/>
      </sharedItems>
    </cacheField>
    <cacheField name="tramos_antiguedad" numFmtId="0">
      <sharedItems containsBlank="1" count="6">
        <m/>
        <s v="&gt;30 años"/>
        <s v="0-5 años"/>
        <s v="11-15 años"/>
        <s v="16-30 años"/>
        <s v="6-10 años"/>
      </sharedItems>
    </cacheField>
    <cacheField name="edad_media" numFmtId="0">
      <sharedItems containsString="0" containsBlank="1" containsNumber="1" minValue="13.6" maxValue="21.1"/>
    </cacheField>
    <cacheField name="combustible" numFmtId="0">
      <sharedItems containsBlank="1" count="7">
        <m/>
        <s v="DIESEL"/>
        <s v="GASOLINA"/>
        <s v="OTROS"/>
        <s v="ELECTRICO"/>
        <s v="GAS"/>
        <s v="HIBRIDO"/>
      </sharedItems>
    </cacheField>
    <cacheField name="uds" numFmtId="3">
      <sharedItems containsString="0" containsBlank="1" containsNumber="1" containsInteger="1" minValue="1" maxValue="6897016"/>
    </cacheField>
  </cacheFields>
  <extLst>
    <ext xmlns:x14="http://schemas.microsoft.com/office/spreadsheetml/2009/9/main" uri="{725AE2AE-9491-48be-B2B4-4EB974FC3084}">
      <x14:pivotCacheDefinition pivotCacheId="211729762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5">
  <r>
    <x v="0"/>
    <x v="0"/>
    <x v="0"/>
    <x v="0"/>
    <n v="16.5"/>
    <x v="0"/>
    <m/>
  </r>
  <r>
    <x v="0"/>
    <x v="1"/>
    <x v="1"/>
    <x v="0"/>
    <n v="16.5"/>
    <x v="0"/>
    <m/>
  </r>
  <r>
    <x v="0"/>
    <x v="2"/>
    <x v="2"/>
    <x v="0"/>
    <n v="15.7"/>
    <x v="0"/>
    <m/>
  </r>
  <r>
    <x v="0"/>
    <x v="3"/>
    <x v="3"/>
    <x v="0"/>
    <n v="20.8"/>
    <x v="0"/>
    <m/>
  </r>
  <r>
    <x v="0"/>
    <x v="0"/>
    <x v="0"/>
    <x v="1"/>
    <m/>
    <x v="1"/>
    <n v="5340"/>
  </r>
  <r>
    <x v="0"/>
    <x v="0"/>
    <x v="0"/>
    <x v="1"/>
    <m/>
    <x v="2"/>
    <n v="141"/>
  </r>
  <r>
    <x v="0"/>
    <x v="0"/>
    <x v="0"/>
    <x v="1"/>
    <m/>
    <x v="3"/>
    <n v="2"/>
  </r>
  <r>
    <x v="0"/>
    <x v="3"/>
    <x v="3"/>
    <x v="1"/>
    <m/>
    <x v="1"/>
    <n v="153141"/>
  </r>
  <r>
    <x v="0"/>
    <x v="3"/>
    <x v="3"/>
    <x v="1"/>
    <m/>
    <x v="4"/>
    <n v="17"/>
  </r>
  <r>
    <x v="0"/>
    <x v="3"/>
    <x v="3"/>
    <x v="1"/>
    <m/>
    <x v="5"/>
    <n v="1"/>
  </r>
  <r>
    <x v="0"/>
    <x v="3"/>
    <x v="3"/>
    <x v="1"/>
    <m/>
    <x v="2"/>
    <n v="3374"/>
  </r>
  <r>
    <x v="0"/>
    <x v="3"/>
    <x v="3"/>
    <x v="1"/>
    <m/>
    <x v="3"/>
    <n v="31"/>
  </r>
  <r>
    <x v="0"/>
    <x v="2"/>
    <x v="2"/>
    <x v="1"/>
    <m/>
    <x v="1"/>
    <n v="4794"/>
  </r>
  <r>
    <x v="0"/>
    <x v="2"/>
    <x v="2"/>
    <x v="1"/>
    <m/>
    <x v="2"/>
    <n v="45810"/>
  </r>
  <r>
    <x v="0"/>
    <x v="2"/>
    <x v="2"/>
    <x v="1"/>
    <m/>
    <x v="3"/>
    <n v="3"/>
  </r>
  <r>
    <x v="0"/>
    <x v="2"/>
    <x v="2"/>
    <x v="1"/>
    <m/>
    <x v="1"/>
    <n v="6684"/>
  </r>
  <r>
    <x v="0"/>
    <x v="2"/>
    <x v="2"/>
    <x v="1"/>
    <m/>
    <x v="2"/>
    <n v="1677"/>
  </r>
  <r>
    <x v="0"/>
    <x v="2"/>
    <x v="2"/>
    <x v="1"/>
    <m/>
    <x v="1"/>
    <n v="228448"/>
  </r>
  <r>
    <x v="0"/>
    <x v="2"/>
    <x v="2"/>
    <x v="1"/>
    <m/>
    <x v="4"/>
    <n v="5"/>
  </r>
  <r>
    <x v="0"/>
    <x v="2"/>
    <x v="2"/>
    <x v="1"/>
    <m/>
    <x v="5"/>
    <n v="2"/>
  </r>
  <r>
    <x v="0"/>
    <x v="2"/>
    <x v="2"/>
    <x v="1"/>
    <m/>
    <x v="2"/>
    <n v="102272"/>
  </r>
  <r>
    <x v="0"/>
    <x v="2"/>
    <x v="2"/>
    <x v="1"/>
    <m/>
    <x v="3"/>
    <n v="16"/>
  </r>
  <r>
    <x v="0"/>
    <x v="0"/>
    <x v="0"/>
    <x v="2"/>
    <m/>
    <x v="1"/>
    <n v="8937"/>
  </r>
  <r>
    <x v="0"/>
    <x v="0"/>
    <x v="0"/>
    <x v="2"/>
    <m/>
    <x v="4"/>
    <n v="442"/>
  </r>
  <r>
    <x v="0"/>
    <x v="0"/>
    <x v="0"/>
    <x v="2"/>
    <m/>
    <x v="5"/>
    <n v="2080"/>
  </r>
  <r>
    <x v="0"/>
    <x v="0"/>
    <x v="0"/>
    <x v="2"/>
    <m/>
    <x v="2"/>
    <n v="4"/>
  </r>
  <r>
    <x v="0"/>
    <x v="0"/>
    <x v="0"/>
    <x v="2"/>
    <m/>
    <x v="6"/>
    <n v="1564"/>
  </r>
  <r>
    <x v="0"/>
    <x v="0"/>
    <x v="0"/>
    <x v="2"/>
    <m/>
    <x v="3"/>
    <n v="12"/>
  </r>
  <r>
    <x v="0"/>
    <x v="0"/>
    <x v="0"/>
    <x v="3"/>
    <m/>
    <x v="1"/>
    <n v="9886"/>
  </r>
  <r>
    <x v="0"/>
    <x v="0"/>
    <x v="0"/>
    <x v="3"/>
    <m/>
    <x v="4"/>
    <n v="25"/>
  </r>
  <r>
    <x v="0"/>
    <x v="0"/>
    <x v="0"/>
    <x v="3"/>
    <m/>
    <x v="5"/>
    <n v="94"/>
  </r>
  <r>
    <x v="0"/>
    <x v="0"/>
    <x v="0"/>
    <x v="3"/>
    <m/>
    <x v="2"/>
    <n v="35"/>
  </r>
  <r>
    <x v="0"/>
    <x v="0"/>
    <x v="0"/>
    <x v="3"/>
    <m/>
    <x v="6"/>
    <n v="1"/>
  </r>
  <r>
    <x v="0"/>
    <x v="0"/>
    <x v="0"/>
    <x v="3"/>
    <m/>
    <x v="3"/>
    <n v="565"/>
  </r>
  <r>
    <x v="0"/>
    <x v="0"/>
    <x v="0"/>
    <x v="4"/>
    <m/>
    <x v="1"/>
    <n v="14278"/>
  </r>
  <r>
    <x v="0"/>
    <x v="0"/>
    <x v="0"/>
    <x v="4"/>
    <m/>
    <x v="4"/>
    <n v="3"/>
  </r>
  <r>
    <x v="0"/>
    <x v="0"/>
    <x v="0"/>
    <x v="4"/>
    <m/>
    <x v="5"/>
    <n v="48"/>
  </r>
  <r>
    <x v="0"/>
    <x v="0"/>
    <x v="0"/>
    <x v="4"/>
    <m/>
    <x v="2"/>
    <n v="128"/>
  </r>
  <r>
    <x v="0"/>
    <x v="0"/>
    <x v="0"/>
    <x v="4"/>
    <m/>
    <x v="3"/>
    <n v="18"/>
  </r>
  <r>
    <x v="0"/>
    <x v="0"/>
    <x v="0"/>
    <x v="5"/>
    <m/>
    <x v="1"/>
    <n v="11392"/>
  </r>
  <r>
    <x v="0"/>
    <x v="0"/>
    <x v="0"/>
    <x v="5"/>
    <m/>
    <x v="4"/>
    <n v="71"/>
  </r>
  <r>
    <x v="0"/>
    <x v="0"/>
    <x v="0"/>
    <x v="5"/>
    <m/>
    <x v="5"/>
    <n v="792"/>
  </r>
  <r>
    <x v="0"/>
    <x v="0"/>
    <x v="0"/>
    <x v="5"/>
    <m/>
    <x v="2"/>
    <n v="38"/>
  </r>
  <r>
    <x v="0"/>
    <x v="0"/>
    <x v="0"/>
    <x v="5"/>
    <m/>
    <x v="6"/>
    <n v="276"/>
  </r>
  <r>
    <x v="0"/>
    <x v="0"/>
    <x v="0"/>
    <x v="5"/>
    <m/>
    <x v="3"/>
    <n v="12"/>
  </r>
  <r>
    <x v="0"/>
    <x v="1"/>
    <x v="1"/>
    <x v="4"/>
    <m/>
    <x v="1"/>
    <n v="6117006"/>
  </r>
  <r>
    <x v="0"/>
    <x v="1"/>
    <x v="1"/>
    <x v="4"/>
    <m/>
    <x v="4"/>
    <n v="12"/>
  </r>
  <r>
    <x v="0"/>
    <x v="1"/>
    <x v="1"/>
    <x v="4"/>
    <m/>
    <x v="5"/>
    <n v="3216"/>
  </r>
  <r>
    <x v="0"/>
    <x v="1"/>
    <x v="1"/>
    <x v="4"/>
    <m/>
    <x v="2"/>
    <n v="3694511"/>
  </r>
  <r>
    <x v="0"/>
    <x v="1"/>
    <x v="1"/>
    <x v="4"/>
    <m/>
    <x v="6"/>
    <n v="1826"/>
  </r>
  <r>
    <x v="0"/>
    <x v="1"/>
    <x v="1"/>
    <x v="4"/>
    <m/>
    <x v="3"/>
    <n v="225"/>
  </r>
  <r>
    <x v="0"/>
    <x v="1"/>
    <x v="1"/>
    <x v="1"/>
    <m/>
    <x v="1"/>
    <n v="470101"/>
  </r>
  <r>
    <x v="0"/>
    <x v="1"/>
    <x v="1"/>
    <x v="1"/>
    <m/>
    <x v="4"/>
    <n v="30"/>
  </r>
  <r>
    <x v="0"/>
    <x v="1"/>
    <x v="1"/>
    <x v="1"/>
    <m/>
    <x v="5"/>
    <n v="82"/>
  </r>
  <r>
    <x v="0"/>
    <x v="1"/>
    <x v="1"/>
    <x v="1"/>
    <m/>
    <x v="2"/>
    <n v="2351187"/>
  </r>
  <r>
    <x v="0"/>
    <x v="1"/>
    <x v="1"/>
    <x v="1"/>
    <m/>
    <x v="6"/>
    <n v="1"/>
  </r>
  <r>
    <x v="0"/>
    <x v="1"/>
    <x v="1"/>
    <x v="1"/>
    <m/>
    <x v="3"/>
    <n v="1324"/>
  </r>
  <r>
    <x v="0"/>
    <x v="1"/>
    <x v="1"/>
    <x v="2"/>
    <m/>
    <x v="1"/>
    <n v="1249696"/>
  </r>
  <r>
    <x v="0"/>
    <x v="1"/>
    <x v="1"/>
    <x v="2"/>
    <m/>
    <x v="4"/>
    <n v="82082"/>
  </r>
  <r>
    <x v="0"/>
    <x v="1"/>
    <x v="1"/>
    <x v="2"/>
    <m/>
    <x v="5"/>
    <n v="81094"/>
  </r>
  <r>
    <x v="0"/>
    <x v="1"/>
    <x v="1"/>
    <x v="2"/>
    <m/>
    <x v="2"/>
    <n v="2327396"/>
  </r>
  <r>
    <x v="0"/>
    <x v="1"/>
    <x v="1"/>
    <x v="2"/>
    <m/>
    <x v="6"/>
    <n v="868791"/>
  </r>
  <r>
    <x v="0"/>
    <x v="1"/>
    <x v="1"/>
    <x v="2"/>
    <m/>
    <x v="3"/>
    <n v="63"/>
  </r>
  <r>
    <x v="0"/>
    <x v="1"/>
    <x v="1"/>
    <x v="3"/>
    <m/>
    <x v="1"/>
    <n v="2718566"/>
  </r>
  <r>
    <x v="0"/>
    <x v="1"/>
    <x v="1"/>
    <x v="3"/>
    <m/>
    <x v="4"/>
    <n v="981"/>
  </r>
  <r>
    <x v="0"/>
    <x v="1"/>
    <x v="1"/>
    <x v="3"/>
    <m/>
    <x v="5"/>
    <n v="2106"/>
  </r>
  <r>
    <x v="0"/>
    <x v="1"/>
    <x v="1"/>
    <x v="3"/>
    <m/>
    <x v="2"/>
    <n v="1072420"/>
  </r>
  <r>
    <x v="0"/>
    <x v="1"/>
    <x v="1"/>
    <x v="3"/>
    <m/>
    <x v="6"/>
    <n v="10170"/>
  </r>
  <r>
    <x v="0"/>
    <x v="1"/>
    <x v="1"/>
    <x v="3"/>
    <m/>
    <x v="3"/>
    <n v="348"/>
  </r>
  <r>
    <x v="0"/>
    <x v="1"/>
    <x v="1"/>
    <x v="5"/>
    <m/>
    <x v="1"/>
    <n v="2639314"/>
  </r>
  <r>
    <x v="0"/>
    <x v="1"/>
    <x v="1"/>
    <x v="5"/>
    <m/>
    <x v="4"/>
    <n v="11029"/>
  </r>
  <r>
    <x v="0"/>
    <x v="1"/>
    <x v="1"/>
    <x v="5"/>
    <m/>
    <x v="5"/>
    <n v="10314"/>
  </r>
  <r>
    <x v="0"/>
    <x v="1"/>
    <x v="1"/>
    <x v="5"/>
    <m/>
    <x v="2"/>
    <n v="1584734"/>
  </r>
  <r>
    <x v="0"/>
    <x v="1"/>
    <x v="1"/>
    <x v="5"/>
    <m/>
    <x v="6"/>
    <n v="97841"/>
  </r>
  <r>
    <x v="0"/>
    <x v="1"/>
    <x v="1"/>
    <x v="5"/>
    <m/>
    <x v="3"/>
    <n v="275"/>
  </r>
  <r>
    <x v="0"/>
    <x v="2"/>
    <x v="2"/>
    <x v="4"/>
    <m/>
    <x v="1"/>
    <n v="1530099"/>
  </r>
  <r>
    <x v="0"/>
    <x v="2"/>
    <x v="2"/>
    <x v="4"/>
    <m/>
    <x v="4"/>
    <n v="32"/>
  </r>
  <r>
    <x v="0"/>
    <x v="2"/>
    <x v="2"/>
    <x v="4"/>
    <m/>
    <x v="5"/>
    <n v="174"/>
  </r>
  <r>
    <x v="0"/>
    <x v="2"/>
    <x v="2"/>
    <x v="4"/>
    <m/>
    <x v="2"/>
    <n v="58216"/>
  </r>
  <r>
    <x v="0"/>
    <x v="2"/>
    <x v="2"/>
    <x v="4"/>
    <m/>
    <x v="3"/>
    <n v="106"/>
  </r>
  <r>
    <x v="0"/>
    <x v="2"/>
    <x v="2"/>
    <x v="2"/>
    <m/>
    <x v="1"/>
    <n v="725564"/>
  </r>
  <r>
    <x v="0"/>
    <x v="2"/>
    <x v="2"/>
    <x v="2"/>
    <m/>
    <x v="4"/>
    <n v="13052"/>
  </r>
  <r>
    <x v="0"/>
    <x v="2"/>
    <x v="2"/>
    <x v="2"/>
    <m/>
    <x v="5"/>
    <n v="16558"/>
  </r>
  <r>
    <x v="0"/>
    <x v="2"/>
    <x v="2"/>
    <x v="2"/>
    <m/>
    <x v="2"/>
    <n v="45505"/>
  </r>
  <r>
    <x v="0"/>
    <x v="2"/>
    <x v="2"/>
    <x v="2"/>
    <m/>
    <x v="6"/>
    <n v="10706"/>
  </r>
  <r>
    <x v="0"/>
    <x v="2"/>
    <x v="2"/>
    <x v="2"/>
    <m/>
    <x v="3"/>
    <n v="15"/>
  </r>
  <r>
    <x v="0"/>
    <x v="2"/>
    <x v="2"/>
    <x v="3"/>
    <m/>
    <x v="1"/>
    <n v="459787"/>
  </r>
  <r>
    <x v="0"/>
    <x v="2"/>
    <x v="2"/>
    <x v="3"/>
    <m/>
    <x v="4"/>
    <n v="698"/>
  </r>
  <r>
    <x v="0"/>
    <x v="2"/>
    <x v="2"/>
    <x v="3"/>
    <m/>
    <x v="5"/>
    <n v="472"/>
  </r>
  <r>
    <x v="0"/>
    <x v="2"/>
    <x v="2"/>
    <x v="3"/>
    <m/>
    <x v="2"/>
    <n v="5511"/>
  </r>
  <r>
    <x v="0"/>
    <x v="2"/>
    <x v="2"/>
    <x v="3"/>
    <m/>
    <x v="6"/>
    <n v="3"/>
  </r>
  <r>
    <x v="0"/>
    <x v="2"/>
    <x v="2"/>
    <x v="3"/>
    <m/>
    <x v="3"/>
    <n v="102"/>
  </r>
  <r>
    <x v="0"/>
    <x v="2"/>
    <x v="2"/>
    <x v="5"/>
    <m/>
    <x v="1"/>
    <n v="635991"/>
  </r>
  <r>
    <x v="0"/>
    <x v="2"/>
    <x v="2"/>
    <x v="5"/>
    <m/>
    <x v="4"/>
    <n v="2854"/>
  </r>
  <r>
    <x v="0"/>
    <x v="2"/>
    <x v="2"/>
    <x v="5"/>
    <m/>
    <x v="5"/>
    <n v="2600"/>
  </r>
  <r>
    <x v="0"/>
    <x v="2"/>
    <x v="2"/>
    <x v="5"/>
    <m/>
    <x v="2"/>
    <n v="22738"/>
  </r>
  <r>
    <x v="0"/>
    <x v="2"/>
    <x v="2"/>
    <x v="5"/>
    <m/>
    <x v="6"/>
    <n v="26"/>
  </r>
  <r>
    <x v="0"/>
    <x v="2"/>
    <x v="2"/>
    <x v="5"/>
    <m/>
    <x v="3"/>
    <n v="37"/>
  </r>
  <r>
    <x v="0"/>
    <x v="3"/>
    <x v="3"/>
    <x v="4"/>
    <m/>
    <x v="1"/>
    <n v="204851"/>
  </r>
  <r>
    <x v="0"/>
    <x v="3"/>
    <x v="3"/>
    <x v="4"/>
    <m/>
    <x v="4"/>
    <n v="1"/>
  </r>
  <r>
    <x v="0"/>
    <x v="3"/>
    <x v="3"/>
    <x v="4"/>
    <m/>
    <x v="5"/>
    <n v="231"/>
  </r>
  <r>
    <x v="0"/>
    <x v="3"/>
    <x v="3"/>
    <x v="4"/>
    <m/>
    <x v="2"/>
    <n v="1457"/>
  </r>
  <r>
    <x v="0"/>
    <x v="3"/>
    <x v="3"/>
    <x v="4"/>
    <m/>
    <x v="6"/>
    <n v="1"/>
  </r>
  <r>
    <x v="0"/>
    <x v="3"/>
    <x v="3"/>
    <x v="4"/>
    <m/>
    <x v="3"/>
    <n v="28"/>
  </r>
  <r>
    <x v="0"/>
    <x v="3"/>
    <x v="3"/>
    <x v="2"/>
    <m/>
    <x v="1"/>
    <n v="96106"/>
  </r>
  <r>
    <x v="0"/>
    <x v="3"/>
    <x v="3"/>
    <x v="2"/>
    <m/>
    <x v="4"/>
    <n v="119"/>
  </r>
  <r>
    <x v="0"/>
    <x v="3"/>
    <x v="3"/>
    <x v="2"/>
    <m/>
    <x v="5"/>
    <n v="3267"/>
  </r>
  <r>
    <x v="0"/>
    <x v="3"/>
    <x v="3"/>
    <x v="2"/>
    <m/>
    <x v="2"/>
    <n v="48"/>
  </r>
  <r>
    <x v="0"/>
    <x v="3"/>
    <x v="3"/>
    <x v="2"/>
    <m/>
    <x v="6"/>
    <n v="227"/>
  </r>
  <r>
    <x v="0"/>
    <x v="3"/>
    <x v="3"/>
    <x v="2"/>
    <m/>
    <x v="3"/>
    <n v="11"/>
  </r>
  <r>
    <x v="0"/>
    <x v="3"/>
    <x v="3"/>
    <x v="3"/>
    <m/>
    <x v="1"/>
    <n v="67088"/>
  </r>
  <r>
    <x v="0"/>
    <x v="3"/>
    <x v="3"/>
    <x v="3"/>
    <m/>
    <x v="4"/>
    <n v="15"/>
  </r>
  <r>
    <x v="0"/>
    <x v="3"/>
    <x v="3"/>
    <x v="3"/>
    <m/>
    <x v="5"/>
    <n v="425"/>
  </r>
  <r>
    <x v="0"/>
    <x v="3"/>
    <x v="3"/>
    <x v="3"/>
    <m/>
    <x v="2"/>
    <n v="165"/>
  </r>
  <r>
    <x v="0"/>
    <x v="3"/>
    <x v="3"/>
    <x v="3"/>
    <m/>
    <x v="6"/>
    <n v="3"/>
  </r>
  <r>
    <x v="0"/>
    <x v="3"/>
    <x v="3"/>
    <x v="3"/>
    <m/>
    <x v="3"/>
    <n v="142"/>
  </r>
  <r>
    <x v="0"/>
    <x v="3"/>
    <x v="3"/>
    <x v="5"/>
    <m/>
    <x v="1"/>
    <n v="86130"/>
  </r>
  <r>
    <x v="0"/>
    <x v="3"/>
    <x v="3"/>
    <x v="5"/>
    <m/>
    <x v="4"/>
    <n v="20"/>
  </r>
  <r>
    <x v="0"/>
    <x v="3"/>
    <x v="3"/>
    <x v="5"/>
    <m/>
    <x v="5"/>
    <n v="799"/>
  </r>
  <r>
    <x v="0"/>
    <x v="3"/>
    <x v="3"/>
    <x v="5"/>
    <m/>
    <x v="2"/>
    <n v="85"/>
  </r>
  <r>
    <x v="0"/>
    <x v="3"/>
    <x v="3"/>
    <x v="5"/>
    <m/>
    <x v="6"/>
    <n v="44"/>
  </r>
  <r>
    <x v="0"/>
    <x v="3"/>
    <x v="3"/>
    <x v="5"/>
    <m/>
    <x v="3"/>
    <n v="8"/>
  </r>
  <r>
    <x v="1"/>
    <x v="0"/>
    <x v="0"/>
    <x v="0"/>
    <n v="14.6"/>
    <x v="0"/>
    <m/>
  </r>
  <r>
    <x v="1"/>
    <x v="1"/>
    <x v="1"/>
    <x v="0"/>
    <n v="16.2"/>
    <x v="0"/>
    <m/>
  </r>
  <r>
    <x v="1"/>
    <x v="2"/>
    <x v="2"/>
    <x v="0"/>
    <n v="16.600000000000001"/>
    <x v="0"/>
    <m/>
  </r>
  <r>
    <x v="1"/>
    <x v="3"/>
    <x v="3"/>
    <x v="0"/>
    <n v="21.1"/>
    <x v="0"/>
    <m/>
  </r>
  <r>
    <x v="1"/>
    <x v="0"/>
    <x v="0"/>
    <x v="1"/>
    <m/>
    <x v="1"/>
    <n v="6024"/>
  </r>
  <r>
    <x v="1"/>
    <x v="0"/>
    <x v="0"/>
    <x v="1"/>
    <m/>
    <x v="2"/>
    <n v="154"/>
  </r>
  <r>
    <x v="1"/>
    <x v="0"/>
    <x v="0"/>
    <x v="1"/>
    <m/>
    <x v="3"/>
    <n v="2"/>
  </r>
  <r>
    <x v="1"/>
    <x v="3"/>
    <x v="3"/>
    <x v="1"/>
    <m/>
    <x v="1"/>
    <n v="162756"/>
  </r>
  <r>
    <x v="1"/>
    <x v="3"/>
    <x v="3"/>
    <x v="1"/>
    <m/>
    <x v="4"/>
    <n v="17"/>
  </r>
  <r>
    <x v="1"/>
    <x v="3"/>
    <x v="3"/>
    <x v="1"/>
    <m/>
    <x v="5"/>
    <n v="1"/>
  </r>
  <r>
    <x v="1"/>
    <x v="3"/>
    <x v="3"/>
    <x v="1"/>
    <m/>
    <x v="2"/>
    <n v="3417"/>
  </r>
  <r>
    <x v="1"/>
    <x v="3"/>
    <x v="3"/>
    <x v="1"/>
    <m/>
    <x v="3"/>
    <n v="34"/>
  </r>
  <r>
    <x v="1"/>
    <x v="2"/>
    <x v="2"/>
    <x v="1"/>
    <m/>
    <x v="1"/>
    <n v="5500"/>
  </r>
  <r>
    <x v="1"/>
    <x v="2"/>
    <x v="2"/>
    <x v="1"/>
    <m/>
    <x v="2"/>
    <n v="81972"/>
  </r>
  <r>
    <x v="1"/>
    <x v="2"/>
    <x v="2"/>
    <x v="1"/>
    <m/>
    <x v="3"/>
    <n v="5"/>
  </r>
  <r>
    <x v="1"/>
    <x v="2"/>
    <x v="2"/>
    <x v="1"/>
    <m/>
    <x v="1"/>
    <n v="9588"/>
  </r>
  <r>
    <x v="1"/>
    <x v="2"/>
    <x v="2"/>
    <x v="1"/>
    <m/>
    <x v="2"/>
    <n v="1909"/>
  </r>
  <r>
    <x v="1"/>
    <x v="2"/>
    <x v="2"/>
    <x v="1"/>
    <m/>
    <x v="1"/>
    <n v="264088"/>
  </r>
  <r>
    <x v="1"/>
    <x v="2"/>
    <x v="2"/>
    <x v="1"/>
    <m/>
    <x v="4"/>
    <n v="5"/>
  </r>
  <r>
    <x v="1"/>
    <x v="2"/>
    <x v="2"/>
    <x v="1"/>
    <m/>
    <x v="5"/>
    <n v="5"/>
  </r>
  <r>
    <x v="1"/>
    <x v="2"/>
    <x v="2"/>
    <x v="1"/>
    <m/>
    <x v="2"/>
    <n v="107074"/>
  </r>
  <r>
    <x v="1"/>
    <x v="2"/>
    <x v="2"/>
    <x v="1"/>
    <m/>
    <x v="3"/>
    <n v="20"/>
  </r>
  <r>
    <x v="1"/>
    <x v="0"/>
    <x v="0"/>
    <x v="2"/>
    <m/>
    <x v="1"/>
    <n v="8638"/>
  </r>
  <r>
    <x v="1"/>
    <x v="0"/>
    <x v="0"/>
    <x v="2"/>
    <m/>
    <x v="4"/>
    <n v="949"/>
  </r>
  <r>
    <x v="1"/>
    <x v="0"/>
    <x v="0"/>
    <x v="2"/>
    <m/>
    <x v="5"/>
    <n v="1837"/>
  </r>
  <r>
    <x v="1"/>
    <x v="0"/>
    <x v="0"/>
    <x v="2"/>
    <m/>
    <x v="2"/>
    <n v="2"/>
  </r>
  <r>
    <x v="1"/>
    <x v="0"/>
    <x v="0"/>
    <x v="2"/>
    <m/>
    <x v="6"/>
    <n v="2349"/>
  </r>
  <r>
    <x v="1"/>
    <x v="0"/>
    <x v="0"/>
    <x v="2"/>
    <m/>
    <x v="3"/>
    <n v="25"/>
  </r>
  <r>
    <x v="1"/>
    <x v="0"/>
    <x v="0"/>
    <x v="3"/>
    <m/>
    <x v="1"/>
    <n v="9201"/>
  </r>
  <r>
    <x v="1"/>
    <x v="0"/>
    <x v="0"/>
    <x v="3"/>
    <m/>
    <x v="4"/>
    <n v="19"/>
  </r>
  <r>
    <x v="1"/>
    <x v="0"/>
    <x v="0"/>
    <x v="3"/>
    <m/>
    <x v="5"/>
    <n v="145"/>
  </r>
  <r>
    <x v="1"/>
    <x v="0"/>
    <x v="0"/>
    <x v="3"/>
    <m/>
    <x v="2"/>
    <n v="38"/>
  </r>
  <r>
    <x v="1"/>
    <x v="0"/>
    <x v="0"/>
    <x v="3"/>
    <m/>
    <x v="6"/>
    <n v="1"/>
  </r>
  <r>
    <x v="1"/>
    <x v="0"/>
    <x v="0"/>
    <x v="3"/>
    <m/>
    <x v="3"/>
    <n v="388"/>
  </r>
  <r>
    <x v="1"/>
    <x v="0"/>
    <x v="0"/>
    <x v="4"/>
    <m/>
    <x v="1"/>
    <n v="17447"/>
  </r>
  <r>
    <x v="1"/>
    <x v="0"/>
    <x v="0"/>
    <x v="4"/>
    <m/>
    <x v="4"/>
    <n v="3"/>
  </r>
  <r>
    <x v="1"/>
    <x v="0"/>
    <x v="0"/>
    <x v="4"/>
    <m/>
    <x v="5"/>
    <n v="45"/>
  </r>
  <r>
    <x v="1"/>
    <x v="0"/>
    <x v="0"/>
    <x v="4"/>
    <m/>
    <x v="2"/>
    <n v="129"/>
  </r>
  <r>
    <x v="1"/>
    <x v="0"/>
    <x v="0"/>
    <x v="4"/>
    <m/>
    <x v="3"/>
    <n v="16"/>
  </r>
  <r>
    <x v="1"/>
    <x v="0"/>
    <x v="0"/>
    <x v="5"/>
    <m/>
    <x v="1"/>
    <n v="14125"/>
  </r>
  <r>
    <x v="1"/>
    <x v="0"/>
    <x v="0"/>
    <x v="5"/>
    <m/>
    <x v="4"/>
    <n v="100"/>
  </r>
  <r>
    <x v="1"/>
    <x v="0"/>
    <x v="0"/>
    <x v="5"/>
    <m/>
    <x v="5"/>
    <n v="1132"/>
  </r>
  <r>
    <x v="1"/>
    <x v="0"/>
    <x v="0"/>
    <x v="5"/>
    <m/>
    <x v="2"/>
    <n v="35"/>
  </r>
  <r>
    <x v="1"/>
    <x v="0"/>
    <x v="0"/>
    <x v="5"/>
    <m/>
    <x v="6"/>
    <n v="486"/>
  </r>
  <r>
    <x v="1"/>
    <x v="0"/>
    <x v="0"/>
    <x v="5"/>
    <m/>
    <x v="3"/>
    <n v="21"/>
  </r>
  <r>
    <x v="1"/>
    <x v="1"/>
    <x v="1"/>
    <x v="4"/>
    <m/>
    <x v="1"/>
    <n v="6609857"/>
  </r>
  <r>
    <x v="1"/>
    <x v="1"/>
    <x v="1"/>
    <x v="4"/>
    <m/>
    <x v="2"/>
    <n v="3786466"/>
  </r>
  <r>
    <x v="1"/>
    <x v="1"/>
    <x v="1"/>
    <x v="4"/>
    <m/>
    <x v="4"/>
    <n v="17"/>
  </r>
  <r>
    <x v="1"/>
    <x v="1"/>
    <x v="1"/>
    <x v="4"/>
    <m/>
    <x v="6"/>
    <n v="3198"/>
  </r>
  <r>
    <x v="1"/>
    <x v="1"/>
    <x v="1"/>
    <x v="4"/>
    <m/>
    <x v="5"/>
    <n v="4222"/>
  </r>
  <r>
    <x v="1"/>
    <x v="1"/>
    <x v="1"/>
    <x v="4"/>
    <m/>
    <x v="3"/>
    <n v="246"/>
  </r>
  <r>
    <x v="1"/>
    <x v="1"/>
    <x v="1"/>
    <x v="1"/>
    <m/>
    <x v="1"/>
    <n v="504826"/>
  </r>
  <r>
    <x v="1"/>
    <x v="1"/>
    <x v="1"/>
    <x v="1"/>
    <m/>
    <x v="4"/>
    <n v="10"/>
  </r>
  <r>
    <x v="1"/>
    <x v="1"/>
    <x v="1"/>
    <x v="1"/>
    <m/>
    <x v="5"/>
    <n v="75"/>
  </r>
  <r>
    <x v="1"/>
    <x v="1"/>
    <x v="1"/>
    <x v="1"/>
    <m/>
    <x v="2"/>
    <n v="2269580"/>
  </r>
  <r>
    <x v="1"/>
    <x v="1"/>
    <x v="1"/>
    <x v="1"/>
    <m/>
    <x v="6"/>
    <n v="1"/>
  </r>
  <r>
    <x v="1"/>
    <x v="1"/>
    <x v="1"/>
    <x v="1"/>
    <m/>
    <x v="3"/>
    <n v="1074"/>
  </r>
  <r>
    <x v="1"/>
    <x v="1"/>
    <x v="1"/>
    <x v="2"/>
    <m/>
    <x v="1"/>
    <n v="916941"/>
  </r>
  <r>
    <x v="1"/>
    <x v="1"/>
    <x v="1"/>
    <x v="2"/>
    <m/>
    <x v="2"/>
    <n v="2033471"/>
  </r>
  <r>
    <x v="1"/>
    <x v="1"/>
    <x v="1"/>
    <x v="2"/>
    <m/>
    <x v="4"/>
    <n v="127244"/>
  </r>
  <r>
    <x v="1"/>
    <x v="1"/>
    <x v="1"/>
    <x v="2"/>
    <m/>
    <x v="6"/>
    <n v="1132918"/>
  </r>
  <r>
    <x v="1"/>
    <x v="1"/>
    <x v="1"/>
    <x v="2"/>
    <m/>
    <x v="5"/>
    <n v="90809"/>
  </r>
  <r>
    <x v="1"/>
    <x v="1"/>
    <x v="1"/>
    <x v="2"/>
    <m/>
    <x v="3"/>
    <n v="95"/>
  </r>
  <r>
    <x v="1"/>
    <x v="1"/>
    <x v="1"/>
    <x v="3"/>
    <m/>
    <x v="1"/>
    <n v="2502929"/>
  </r>
  <r>
    <x v="1"/>
    <x v="1"/>
    <x v="1"/>
    <x v="3"/>
    <m/>
    <x v="2"/>
    <n v="984925"/>
  </r>
  <r>
    <x v="1"/>
    <x v="1"/>
    <x v="1"/>
    <x v="3"/>
    <m/>
    <x v="4"/>
    <n v="2413"/>
  </r>
  <r>
    <x v="1"/>
    <x v="1"/>
    <x v="1"/>
    <x v="3"/>
    <m/>
    <x v="6"/>
    <n v="13831"/>
  </r>
  <r>
    <x v="1"/>
    <x v="1"/>
    <x v="1"/>
    <x v="3"/>
    <m/>
    <x v="5"/>
    <n v="2646"/>
  </r>
  <r>
    <x v="1"/>
    <x v="1"/>
    <x v="1"/>
    <x v="3"/>
    <m/>
    <x v="3"/>
    <n v="402"/>
  </r>
  <r>
    <x v="1"/>
    <x v="1"/>
    <x v="1"/>
    <x v="5"/>
    <m/>
    <x v="1"/>
    <n v="2639334"/>
  </r>
  <r>
    <x v="1"/>
    <x v="1"/>
    <x v="1"/>
    <x v="5"/>
    <m/>
    <x v="2"/>
    <n v="2016953"/>
  </r>
  <r>
    <x v="1"/>
    <x v="1"/>
    <x v="1"/>
    <x v="5"/>
    <m/>
    <x v="4"/>
    <n v="15228"/>
  </r>
  <r>
    <x v="1"/>
    <x v="1"/>
    <x v="1"/>
    <x v="5"/>
    <m/>
    <x v="6"/>
    <n v="172076"/>
  </r>
  <r>
    <x v="1"/>
    <x v="1"/>
    <x v="1"/>
    <x v="5"/>
    <m/>
    <x v="5"/>
    <n v="26318"/>
  </r>
  <r>
    <x v="1"/>
    <x v="1"/>
    <x v="1"/>
    <x v="5"/>
    <m/>
    <x v="3"/>
    <n v="201"/>
  </r>
  <r>
    <x v="1"/>
    <x v="2"/>
    <x v="2"/>
    <x v="4"/>
    <m/>
    <x v="1"/>
    <n v="1653697"/>
  </r>
  <r>
    <x v="1"/>
    <x v="2"/>
    <x v="2"/>
    <x v="4"/>
    <m/>
    <x v="4"/>
    <n v="67"/>
  </r>
  <r>
    <x v="1"/>
    <x v="2"/>
    <x v="2"/>
    <x v="4"/>
    <m/>
    <x v="5"/>
    <n v="261"/>
  </r>
  <r>
    <x v="1"/>
    <x v="2"/>
    <x v="2"/>
    <x v="4"/>
    <m/>
    <x v="2"/>
    <n v="57003"/>
  </r>
  <r>
    <x v="1"/>
    <x v="2"/>
    <x v="2"/>
    <x v="4"/>
    <m/>
    <x v="6"/>
    <n v="1"/>
  </r>
  <r>
    <x v="1"/>
    <x v="2"/>
    <x v="2"/>
    <x v="4"/>
    <m/>
    <x v="3"/>
    <n v="108"/>
  </r>
  <r>
    <x v="1"/>
    <x v="2"/>
    <x v="2"/>
    <x v="2"/>
    <m/>
    <x v="1"/>
    <n v="662161"/>
  </r>
  <r>
    <x v="1"/>
    <x v="2"/>
    <x v="2"/>
    <x v="2"/>
    <m/>
    <x v="4"/>
    <n v="19956"/>
  </r>
  <r>
    <x v="1"/>
    <x v="2"/>
    <x v="2"/>
    <x v="2"/>
    <m/>
    <x v="5"/>
    <n v="13806"/>
  </r>
  <r>
    <x v="1"/>
    <x v="2"/>
    <x v="2"/>
    <x v="2"/>
    <m/>
    <x v="2"/>
    <n v="36273"/>
  </r>
  <r>
    <x v="1"/>
    <x v="2"/>
    <x v="2"/>
    <x v="2"/>
    <m/>
    <x v="6"/>
    <n v="15277"/>
  </r>
  <r>
    <x v="1"/>
    <x v="2"/>
    <x v="2"/>
    <x v="2"/>
    <m/>
    <x v="3"/>
    <n v="156"/>
  </r>
  <r>
    <x v="1"/>
    <x v="2"/>
    <x v="2"/>
    <x v="3"/>
    <m/>
    <x v="1"/>
    <n v="418194"/>
  </r>
  <r>
    <x v="1"/>
    <x v="2"/>
    <x v="2"/>
    <x v="3"/>
    <m/>
    <x v="4"/>
    <n v="657"/>
  </r>
  <r>
    <x v="1"/>
    <x v="2"/>
    <x v="2"/>
    <x v="3"/>
    <m/>
    <x v="5"/>
    <n v="665"/>
  </r>
  <r>
    <x v="1"/>
    <x v="2"/>
    <x v="2"/>
    <x v="3"/>
    <m/>
    <x v="2"/>
    <n v="4654"/>
  </r>
  <r>
    <x v="1"/>
    <x v="2"/>
    <x v="2"/>
    <x v="3"/>
    <m/>
    <x v="6"/>
    <n v="2"/>
  </r>
  <r>
    <x v="1"/>
    <x v="2"/>
    <x v="2"/>
    <x v="3"/>
    <m/>
    <x v="3"/>
    <n v="99"/>
  </r>
  <r>
    <x v="1"/>
    <x v="2"/>
    <x v="2"/>
    <x v="5"/>
    <m/>
    <x v="1"/>
    <n v="737061"/>
  </r>
  <r>
    <x v="1"/>
    <x v="2"/>
    <x v="2"/>
    <x v="5"/>
    <m/>
    <x v="4"/>
    <n v="4336"/>
  </r>
  <r>
    <x v="1"/>
    <x v="2"/>
    <x v="2"/>
    <x v="5"/>
    <m/>
    <x v="5"/>
    <n v="5845"/>
  </r>
  <r>
    <x v="1"/>
    <x v="2"/>
    <x v="2"/>
    <x v="5"/>
    <m/>
    <x v="2"/>
    <n v="35790"/>
  </r>
  <r>
    <x v="1"/>
    <x v="2"/>
    <x v="2"/>
    <x v="5"/>
    <m/>
    <x v="6"/>
    <n v="26"/>
  </r>
  <r>
    <x v="1"/>
    <x v="2"/>
    <x v="2"/>
    <x v="5"/>
    <m/>
    <x v="3"/>
    <n v="36"/>
  </r>
  <r>
    <x v="1"/>
    <x v="3"/>
    <x v="3"/>
    <x v="4"/>
    <m/>
    <x v="1"/>
    <n v="209560"/>
  </r>
  <r>
    <x v="1"/>
    <x v="3"/>
    <x v="3"/>
    <x v="4"/>
    <m/>
    <x v="4"/>
    <n v="1"/>
  </r>
  <r>
    <x v="1"/>
    <x v="3"/>
    <x v="3"/>
    <x v="4"/>
    <m/>
    <x v="5"/>
    <n v="242"/>
  </r>
  <r>
    <x v="1"/>
    <x v="3"/>
    <x v="3"/>
    <x v="4"/>
    <m/>
    <x v="2"/>
    <n v="1313"/>
  </r>
  <r>
    <x v="1"/>
    <x v="3"/>
    <x v="3"/>
    <x v="4"/>
    <m/>
    <x v="6"/>
    <n v="1"/>
  </r>
  <r>
    <x v="1"/>
    <x v="3"/>
    <x v="3"/>
    <x v="4"/>
    <m/>
    <x v="3"/>
    <n v="48"/>
  </r>
  <r>
    <x v="1"/>
    <x v="3"/>
    <x v="3"/>
    <x v="2"/>
    <m/>
    <x v="1"/>
    <n v="106286"/>
  </r>
  <r>
    <x v="1"/>
    <x v="3"/>
    <x v="3"/>
    <x v="2"/>
    <m/>
    <x v="4"/>
    <n v="548"/>
  </r>
  <r>
    <x v="1"/>
    <x v="3"/>
    <x v="3"/>
    <x v="2"/>
    <m/>
    <x v="5"/>
    <n v="3864"/>
  </r>
  <r>
    <x v="1"/>
    <x v="3"/>
    <x v="3"/>
    <x v="2"/>
    <m/>
    <x v="2"/>
    <n v="56"/>
  </r>
  <r>
    <x v="1"/>
    <x v="3"/>
    <x v="3"/>
    <x v="2"/>
    <m/>
    <x v="6"/>
    <n v="88"/>
  </r>
  <r>
    <x v="1"/>
    <x v="3"/>
    <x v="3"/>
    <x v="2"/>
    <m/>
    <x v="3"/>
    <n v="18"/>
  </r>
  <r>
    <x v="1"/>
    <x v="3"/>
    <x v="3"/>
    <x v="3"/>
    <m/>
    <x v="1"/>
    <n v="57553"/>
  </r>
  <r>
    <x v="1"/>
    <x v="3"/>
    <x v="3"/>
    <x v="3"/>
    <m/>
    <x v="4"/>
    <n v="3"/>
  </r>
  <r>
    <x v="1"/>
    <x v="3"/>
    <x v="3"/>
    <x v="3"/>
    <m/>
    <x v="5"/>
    <n v="261"/>
  </r>
  <r>
    <x v="1"/>
    <x v="3"/>
    <x v="3"/>
    <x v="3"/>
    <m/>
    <x v="2"/>
    <n v="112"/>
  </r>
  <r>
    <x v="1"/>
    <x v="3"/>
    <x v="3"/>
    <x v="3"/>
    <m/>
    <x v="6"/>
    <n v="3"/>
  </r>
  <r>
    <x v="1"/>
    <x v="3"/>
    <x v="3"/>
    <x v="3"/>
    <m/>
    <x v="3"/>
    <n v="64"/>
  </r>
  <r>
    <x v="1"/>
    <x v="3"/>
    <x v="3"/>
    <x v="5"/>
    <m/>
    <x v="1"/>
    <n v="96771"/>
  </r>
  <r>
    <x v="1"/>
    <x v="3"/>
    <x v="3"/>
    <x v="5"/>
    <m/>
    <x v="4"/>
    <n v="27"/>
  </r>
  <r>
    <x v="1"/>
    <x v="3"/>
    <x v="3"/>
    <x v="5"/>
    <m/>
    <x v="5"/>
    <n v="1546"/>
  </r>
  <r>
    <x v="1"/>
    <x v="3"/>
    <x v="3"/>
    <x v="5"/>
    <m/>
    <x v="2"/>
    <n v="72"/>
  </r>
  <r>
    <x v="1"/>
    <x v="3"/>
    <x v="3"/>
    <x v="5"/>
    <m/>
    <x v="6"/>
    <n v="191"/>
  </r>
  <r>
    <x v="1"/>
    <x v="3"/>
    <x v="3"/>
    <x v="5"/>
    <m/>
    <x v="3"/>
    <n v="17"/>
  </r>
  <r>
    <x v="2"/>
    <x v="0"/>
    <x v="0"/>
    <x v="0"/>
    <n v="14"/>
    <x v="0"/>
    <m/>
  </r>
  <r>
    <x v="2"/>
    <x v="1"/>
    <x v="1"/>
    <x v="0"/>
    <n v="15.6"/>
    <x v="0"/>
    <m/>
  </r>
  <r>
    <x v="2"/>
    <x v="2"/>
    <x v="2"/>
    <x v="0"/>
    <n v="16.899999999999999"/>
    <x v="0"/>
    <m/>
  </r>
  <r>
    <x v="2"/>
    <x v="3"/>
    <x v="3"/>
    <x v="0"/>
    <n v="21"/>
    <x v="0"/>
    <m/>
  </r>
  <r>
    <x v="2"/>
    <x v="0"/>
    <x v="0"/>
    <x v="1"/>
    <m/>
    <x v="1"/>
    <n v="5770"/>
  </r>
  <r>
    <x v="2"/>
    <x v="0"/>
    <x v="0"/>
    <x v="1"/>
    <m/>
    <x v="2"/>
    <n v="147"/>
  </r>
  <r>
    <x v="2"/>
    <x v="0"/>
    <x v="0"/>
    <x v="1"/>
    <m/>
    <x v="3"/>
    <n v="2"/>
  </r>
  <r>
    <x v="2"/>
    <x v="3"/>
    <x v="3"/>
    <x v="1"/>
    <m/>
    <x v="1"/>
    <n v="156873"/>
  </r>
  <r>
    <x v="2"/>
    <x v="3"/>
    <x v="3"/>
    <x v="1"/>
    <m/>
    <x v="4"/>
    <n v="17"/>
  </r>
  <r>
    <x v="2"/>
    <x v="3"/>
    <x v="3"/>
    <x v="1"/>
    <m/>
    <x v="5"/>
    <n v="1"/>
  </r>
  <r>
    <x v="2"/>
    <x v="3"/>
    <x v="3"/>
    <x v="1"/>
    <m/>
    <x v="2"/>
    <n v="3267"/>
  </r>
  <r>
    <x v="2"/>
    <x v="3"/>
    <x v="3"/>
    <x v="1"/>
    <m/>
    <x v="3"/>
    <n v="35"/>
  </r>
  <r>
    <x v="2"/>
    <x v="2"/>
    <x v="2"/>
    <x v="1"/>
    <m/>
    <x v="1"/>
    <n v="5471"/>
  </r>
  <r>
    <x v="2"/>
    <x v="2"/>
    <x v="2"/>
    <x v="1"/>
    <m/>
    <x v="2"/>
    <n v="80700"/>
  </r>
  <r>
    <x v="2"/>
    <x v="2"/>
    <x v="2"/>
    <x v="1"/>
    <m/>
    <x v="3"/>
    <n v="5"/>
  </r>
  <r>
    <x v="2"/>
    <x v="2"/>
    <x v="2"/>
    <x v="1"/>
    <m/>
    <x v="1"/>
    <n v="9926"/>
  </r>
  <r>
    <x v="2"/>
    <x v="2"/>
    <x v="2"/>
    <x v="1"/>
    <m/>
    <x v="2"/>
    <n v="2386"/>
  </r>
  <r>
    <x v="2"/>
    <x v="2"/>
    <x v="2"/>
    <x v="1"/>
    <m/>
    <x v="1"/>
    <n v="292761"/>
  </r>
  <r>
    <x v="2"/>
    <x v="2"/>
    <x v="2"/>
    <x v="1"/>
    <m/>
    <x v="4"/>
    <n v="6"/>
  </r>
  <r>
    <x v="2"/>
    <x v="2"/>
    <x v="2"/>
    <x v="1"/>
    <m/>
    <x v="5"/>
    <n v="9"/>
  </r>
  <r>
    <x v="2"/>
    <x v="2"/>
    <x v="2"/>
    <x v="1"/>
    <m/>
    <x v="2"/>
    <n v="105069"/>
  </r>
  <r>
    <x v="2"/>
    <x v="2"/>
    <x v="2"/>
    <x v="1"/>
    <m/>
    <x v="3"/>
    <n v="19"/>
  </r>
  <r>
    <x v="2"/>
    <x v="0"/>
    <x v="0"/>
    <x v="2"/>
    <m/>
    <x v="1"/>
    <n v="8812"/>
  </r>
  <r>
    <x v="2"/>
    <x v="0"/>
    <x v="0"/>
    <x v="2"/>
    <m/>
    <x v="4"/>
    <n v="1426"/>
  </r>
  <r>
    <x v="2"/>
    <x v="0"/>
    <x v="0"/>
    <x v="2"/>
    <m/>
    <x v="5"/>
    <n v="1415"/>
  </r>
  <r>
    <x v="2"/>
    <x v="0"/>
    <x v="0"/>
    <x v="2"/>
    <m/>
    <x v="2"/>
    <n v="3"/>
  </r>
  <r>
    <x v="2"/>
    <x v="0"/>
    <x v="0"/>
    <x v="2"/>
    <m/>
    <x v="6"/>
    <n v="2815"/>
  </r>
  <r>
    <x v="2"/>
    <x v="0"/>
    <x v="0"/>
    <x v="2"/>
    <m/>
    <x v="3"/>
    <n v="78"/>
  </r>
  <r>
    <x v="2"/>
    <x v="0"/>
    <x v="0"/>
    <x v="3"/>
    <m/>
    <x v="1"/>
    <n v="8132"/>
  </r>
  <r>
    <x v="2"/>
    <x v="0"/>
    <x v="0"/>
    <x v="3"/>
    <m/>
    <x v="4"/>
    <n v="17"/>
  </r>
  <r>
    <x v="2"/>
    <x v="0"/>
    <x v="0"/>
    <x v="3"/>
    <m/>
    <x v="5"/>
    <n v="141"/>
  </r>
  <r>
    <x v="2"/>
    <x v="0"/>
    <x v="0"/>
    <x v="3"/>
    <m/>
    <x v="2"/>
    <n v="44"/>
  </r>
  <r>
    <x v="2"/>
    <x v="0"/>
    <x v="0"/>
    <x v="3"/>
    <m/>
    <x v="6"/>
    <n v="11"/>
  </r>
  <r>
    <x v="2"/>
    <x v="0"/>
    <x v="0"/>
    <x v="3"/>
    <m/>
    <x v="3"/>
    <n v="287"/>
  </r>
  <r>
    <x v="2"/>
    <x v="0"/>
    <x v="0"/>
    <x v="4"/>
    <m/>
    <x v="1"/>
    <n v="14507"/>
  </r>
  <r>
    <x v="2"/>
    <x v="0"/>
    <x v="0"/>
    <x v="4"/>
    <m/>
    <x v="4"/>
    <n v="3"/>
  </r>
  <r>
    <x v="2"/>
    <x v="0"/>
    <x v="0"/>
    <x v="4"/>
    <m/>
    <x v="5"/>
    <n v="50"/>
  </r>
  <r>
    <x v="2"/>
    <x v="0"/>
    <x v="0"/>
    <x v="4"/>
    <m/>
    <x v="2"/>
    <n v="89"/>
  </r>
  <r>
    <x v="2"/>
    <x v="0"/>
    <x v="0"/>
    <x v="4"/>
    <m/>
    <x v="3"/>
    <n v="31"/>
  </r>
  <r>
    <x v="2"/>
    <x v="0"/>
    <x v="0"/>
    <x v="5"/>
    <m/>
    <x v="1"/>
    <n v="13752"/>
  </r>
  <r>
    <x v="2"/>
    <x v="0"/>
    <x v="0"/>
    <x v="5"/>
    <m/>
    <x v="4"/>
    <n v="227"/>
  </r>
  <r>
    <x v="2"/>
    <x v="0"/>
    <x v="0"/>
    <x v="5"/>
    <m/>
    <x v="5"/>
    <n v="1551"/>
  </r>
  <r>
    <x v="2"/>
    <x v="0"/>
    <x v="0"/>
    <x v="5"/>
    <m/>
    <x v="2"/>
    <n v="22"/>
  </r>
  <r>
    <x v="2"/>
    <x v="0"/>
    <x v="0"/>
    <x v="5"/>
    <m/>
    <x v="6"/>
    <n v="878"/>
  </r>
  <r>
    <x v="2"/>
    <x v="0"/>
    <x v="0"/>
    <x v="5"/>
    <m/>
    <x v="3"/>
    <n v="17"/>
  </r>
  <r>
    <x v="2"/>
    <x v="1"/>
    <x v="1"/>
    <x v="4"/>
    <m/>
    <x v="1"/>
    <n v="6660459"/>
  </r>
  <r>
    <x v="2"/>
    <x v="1"/>
    <x v="1"/>
    <x v="4"/>
    <m/>
    <x v="4"/>
    <n v="21"/>
  </r>
  <r>
    <x v="2"/>
    <x v="1"/>
    <x v="1"/>
    <x v="4"/>
    <m/>
    <x v="5"/>
    <n v="5104"/>
  </r>
  <r>
    <x v="2"/>
    <x v="1"/>
    <x v="1"/>
    <x v="4"/>
    <m/>
    <x v="2"/>
    <n v="3653302"/>
  </r>
  <r>
    <x v="2"/>
    <x v="1"/>
    <x v="1"/>
    <x v="4"/>
    <m/>
    <x v="6"/>
    <n v="4797"/>
  </r>
  <r>
    <x v="2"/>
    <x v="1"/>
    <x v="1"/>
    <x v="4"/>
    <m/>
    <x v="3"/>
    <n v="272"/>
  </r>
  <r>
    <x v="2"/>
    <x v="1"/>
    <x v="1"/>
    <x v="1"/>
    <m/>
    <x v="1"/>
    <n v="437099"/>
  </r>
  <r>
    <x v="2"/>
    <x v="1"/>
    <x v="1"/>
    <x v="1"/>
    <m/>
    <x v="4"/>
    <n v="10"/>
  </r>
  <r>
    <x v="2"/>
    <x v="1"/>
    <x v="1"/>
    <x v="1"/>
    <m/>
    <x v="5"/>
    <n v="76"/>
  </r>
  <r>
    <x v="2"/>
    <x v="1"/>
    <x v="1"/>
    <x v="1"/>
    <m/>
    <x v="2"/>
    <n v="1728870"/>
  </r>
  <r>
    <x v="2"/>
    <x v="1"/>
    <x v="1"/>
    <x v="1"/>
    <m/>
    <x v="6"/>
    <n v="1"/>
  </r>
  <r>
    <x v="2"/>
    <x v="1"/>
    <x v="1"/>
    <x v="1"/>
    <m/>
    <x v="3"/>
    <n v="1027"/>
  </r>
  <r>
    <x v="2"/>
    <x v="1"/>
    <x v="1"/>
    <x v="2"/>
    <m/>
    <x v="1"/>
    <n v="683386"/>
  </r>
  <r>
    <x v="2"/>
    <x v="1"/>
    <x v="1"/>
    <x v="2"/>
    <m/>
    <x v="4"/>
    <n v="173610"/>
  </r>
  <r>
    <x v="2"/>
    <x v="1"/>
    <x v="1"/>
    <x v="2"/>
    <m/>
    <x v="5"/>
    <n v="101347"/>
  </r>
  <r>
    <x v="2"/>
    <x v="1"/>
    <x v="1"/>
    <x v="2"/>
    <m/>
    <x v="2"/>
    <n v="1738675"/>
  </r>
  <r>
    <x v="2"/>
    <x v="1"/>
    <x v="1"/>
    <x v="2"/>
    <m/>
    <x v="6"/>
    <n v="1449617"/>
  </r>
  <r>
    <x v="2"/>
    <x v="1"/>
    <x v="1"/>
    <x v="2"/>
    <m/>
    <x v="3"/>
    <n v="103"/>
  </r>
  <r>
    <x v="2"/>
    <x v="1"/>
    <x v="1"/>
    <x v="3"/>
    <m/>
    <x v="1"/>
    <n v="2392317"/>
  </r>
  <r>
    <x v="2"/>
    <x v="1"/>
    <x v="1"/>
    <x v="3"/>
    <m/>
    <x v="4"/>
    <n v="4074"/>
  </r>
  <r>
    <x v="2"/>
    <x v="1"/>
    <x v="1"/>
    <x v="3"/>
    <m/>
    <x v="5"/>
    <n v="3609"/>
  </r>
  <r>
    <x v="2"/>
    <x v="1"/>
    <x v="1"/>
    <x v="3"/>
    <m/>
    <x v="2"/>
    <n v="960747"/>
  </r>
  <r>
    <x v="2"/>
    <x v="1"/>
    <x v="1"/>
    <x v="3"/>
    <m/>
    <x v="6"/>
    <n v="18330"/>
  </r>
  <r>
    <x v="2"/>
    <x v="1"/>
    <x v="1"/>
    <x v="3"/>
    <m/>
    <x v="3"/>
    <n v="419"/>
  </r>
  <r>
    <x v="2"/>
    <x v="1"/>
    <x v="1"/>
    <x v="5"/>
    <m/>
    <x v="1"/>
    <n v="2428523"/>
  </r>
  <r>
    <x v="2"/>
    <x v="1"/>
    <x v="1"/>
    <x v="5"/>
    <m/>
    <x v="4"/>
    <n v="22719"/>
  </r>
  <r>
    <x v="2"/>
    <x v="1"/>
    <x v="1"/>
    <x v="5"/>
    <m/>
    <x v="5"/>
    <n v="47502"/>
  </r>
  <r>
    <x v="2"/>
    <x v="1"/>
    <x v="1"/>
    <x v="5"/>
    <m/>
    <x v="2"/>
    <n v="2388931"/>
  </r>
  <r>
    <x v="2"/>
    <x v="1"/>
    <x v="1"/>
    <x v="5"/>
    <m/>
    <x v="6"/>
    <n v="274176"/>
  </r>
  <r>
    <x v="2"/>
    <x v="1"/>
    <x v="1"/>
    <x v="5"/>
    <m/>
    <x v="3"/>
    <n v="120"/>
  </r>
  <r>
    <x v="2"/>
    <x v="2"/>
    <x v="2"/>
    <x v="4"/>
    <m/>
    <x v="1"/>
    <n v="1601483"/>
  </r>
  <r>
    <x v="2"/>
    <x v="2"/>
    <x v="2"/>
    <x v="4"/>
    <m/>
    <x v="4"/>
    <n v="76"/>
  </r>
  <r>
    <x v="2"/>
    <x v="2"/>
    <x v="2"/>
    <x v="4"/>
    <m/>
    <x v="5"/>
    <n v="377"/>
  </r>
  <r>
    <x v="2"/>
    <x v="2"/>
    <x v="2"/>
    <x v="4"/>
    <m/>
    <x v="2"/>
    <n v="51187"/>
  </r>
  <r>
    <x v="2"/>
    <x v="2"/>
    <x v="2"/>
    <x v="4"/>
    <m/>
    <x v="6"/>
    <n v="3"/>
  </r>
  <r>
    <x v="2"/>
    <x v="2"/>
    <x v="2"/>
    <x v="4"/>
    <m/>
    <x v="3"/>
    <n v="106"/>
  </r>
  <r>
    <x v="2"/>
    <x v="2"/>
    <x v="2"/>
    <x v="2"/>
    <m/>
    <x v="1"/>
    <n v="629677"/>
  </r>
  <r>
    <x v="2"/>
    <x v="2"/>
    <x v="2"/>
    <x v="2"/>
    <m/>
    <x v="4"/>
    <n v="23570"/>
  </r>
  <r>
    <x v="2"/>
    <x v="2"/>
    <x v="2"/>
    <x v="2"/>
    <m/>
    <x v="5"/>
    <n v="7910"/>
  </r>
  <r>
    <x v="2"/>
    <x v="2"/>
    <x v="2"/>
    <x v="2"/>
    <m/>
    <x v="2"/>
    <n v="26383"/>
  </r>
  <r>
    <x v="2"/>
    <x v="2"/>
    <x v="2"/>
    <x v="2"/>
    <m/>
    <x v="6"/>
    <n v="17275"/>
  </r>
  <r>
    <x v="2"/>
    <x v="2"/>
    <x v="2"/>
    <x v="2"/>
    <m/>
    <x v="3"/>
    <n v="153"/>
  </r>
  <r>
    <x v="2"/>
    <x v="2"/>
    <x v="2"/>
    <x v="3"/>
    <m/>
    <x v="1"/>
    <n v="424622"/>
  </r>
  <r>
    <x v="2"/>
    <x v="2"/>
    <x v="2"/>
    <x v="3"/>
    <m/>
    <x v="4"/>
    <n v="965"/>
  </r>
  <r>
    <x v="2"/>
    <x v="2"/>
    <x v="2"/>
    <x v="3"/>
    <m/>
    <x v="5"/>
    <n v="886"/>
  </r>
  <r>
    <x v="2"/>
    <x v="2"/>
    <x v="2"/>
    <x v="3"/>
    <m/>
    <x v="2"/>
    <n v="4680"/>
  </r>
  <r>
    <x v="2"/>
    <x v="2"/>
    <x v="2"/>
    <x v="3"/>
    <m/>
    <x v="6"/>
    <n v="4"/>
  </r>
  <r>
    <x v="2"/>
    <x v="2"/>
    <x v="2"/>
    <x v="3"/>
    <m/>
    <x v="3"/>
    <n v="86"/>
  </r>
  <r>
    <x v="2"/>
    <x v="2"/>
    <x v="2"/>
    <x v="5"/>
    <m/>
    <x v="1"/>
    <n v="798615"/>
  </r>
  <r>
    <x v="2"/>
    <x v="2"/>
    <x v="2"/>
    <x v="5"/>
    <m/>
    <x v="4"/>
    <n v="5556"/>
  </r>
  <r>
    <x v="2"/>
    <x v="2"/>
    <x v="2"/>
    <x v="5"/>
    <m/>
    <x v="5"/>
    <n v="11897"/>
  </r>
  <r>
    <x v="2"/>
    <x v="2"/>
    <x v="2"/>
    <x v="5"/>
    <m/>
    <x v="2"/>
    <n v="50984"/>
  </r>
  <r>
    <x v="2"/>
    <x v="2"/>
    <x v="2"/>
    <x v="5"/>
    <m/>
    <x v="6"/>
    <n v="549"/>
  </r>
  <r>
    <x v="2"/>
    <x v="2"/>
    <x v="2"/>
    <x v="5"/>
    <m/>
    <x v="3"/>
    <n v="29"/>
  </r>
  <r>
    <x v="2"/>
    <x v="3"/>
    <x v="3"/>
    <x v="4"/>
    <m/>
    <x v="1"/>
    <n v="167097"/>
  </r>
  <r>
    <x v="2"/>
    <x v="3"/>
    <x v="3"/>
    <x v="4"/>
    <m/>
    <x v="4"/>
    <n v="1"/>
  </r>
  <r>
    <x v="2"/>
    <x v="3"/>
    <x v="3"/>
    <x v="4"/>
    <m/>
    <x v="5"/>
    <n v="240"/>
  </r>
  <r>
    <x v="2"/>
    <x v="3"/>
    <x v="3"/>
    <x v="4"/>
    <m/>
    <x v="2"/>
    <n v="824"/>
  </r>
  <r>
    <x v="2"/>
    <x v="3"/>
    <x v="3"/>
    <x v="4"/>
    <m/>
    <x v="6"/>
    <n v="1"/>
  </r>
  <r>
    <x v="2"/>
    <x v="3"/>
    <x v="3"/>
    <x v="4"/>
    <m/>
    <x v="3"/>
    <n v="40"/>
  </r>
  <r>
    <x v="2"/>
    <x v="3"/>
    <x v="3"/>
    <x v="2"/>
    <m/>
    <x v="1"/>
    <n v="106286"/>
  </r>
  <r>
    <x v="2"/>
    <x v="3"/>
    <x v="3"/>
    <x v="2"/>
    <m/>
    <x v="4"/>
    <n v="548"/>
  </r>
  <r>
    <x v="2"/>
    <x v="3"/>
    <x v="3"/>
    <x v="2"/>
    <m/>
    <x v="5"/>
    <n v="3864"/>
  </r>
  <r>
    <x v="2"/>
    <x v="3"/>
    <x v="3"/>
    <x v="2"/>
    <m/>
    <x v="2"/>
    <n v="56"/>
  </r>
  <r>
    <x v="2"/>
    <x v="3"/>
    <x v="3"/>
    <x v="2"/>
    <m/>
    <x v="6"/>
    <n v="88"/>
  </r>
  <r>
    <x v="2"/>
    <x v="3"/>
    <x v="3"/>
    <x v="2"/>
    <m/>
    <x v="3"/>
    <n v="18"/>
  </r>
  <r>
    <x v="2"/>
    <x v="3"/>
    <x v="3"/>
    <x v="3"/>
    <m/>
    <x v="1"/>
    <n v="57553"/>
  </r>
  <r>
    <x v="2"/>
    <x v="3"/>
    <x v="3"/>
    <x v="3"/>
    <m/>
    <x v="4"/>
    <n v="3"/>
  </r>
  <r>
    <x v="2"/>
    <x v="3"/>
    <x v="3"/>
    <x v="3"/>
    <m/>
    <x v="5"/>
    <n v="261"/>
  </r>
  <r>
    <x v="2"/>
    <x v="3"/>
    <x v="3"/>
    <x v="3"/>
    <m/>
    <x v="2"/>
    <n v="112"/>
  </r>
  <r>
    <x v="2"/>
    <x v="3"/>
    <x v="3"/>
    <x v="3"/>
    <m/>
    <x v="6"/>
    <n v="3"/>
  </r>
  <r>
    <x v="2"/>
    <x v="3"/>
    <x v="3"/>
    <x v="3"/>
    <m/>
    <x v="3"/>
    <n v="64"/>
  </r>
  <r>
    <x v="2"/>
    <x v="3"/>
    <x v="3"/>
    <x v="5"/>
    <m/>
    <x v="1"/>
    <n v="96771"/>
  </r>
  <r>
    <x v="2"/>
    <x v="3"/>
    <x v="3"/>
    <x v="5"/>
    <m/>
    <x v="4"/>
    <n v="27"/>
  </r>
  <r>
    <x v="2"/>
    <x v="3"/>
    <x v="3"/>
    <x v="5"/>
    <m/>
    <x v="5"/>
    <n v="1546"/>
  </r>
  <r>
    <x v="2"/>
    <x v="3"/>
    <x v="3"/>
    <x v="5"/>
    <m/>
    <x v="2"/>
    <n v="72"/>
  </r>
  <r>
    <x v="2"/>
    <x v="3"/>
    <x v="3"/>
    <x v="5"/>
    <m/>
    <x v="6"/>
    <n v="191"/>
  </r>
  <r>
    <x v="2"/>
    <x v="3"/>
    <x v="3"/>
    <x v="5"/>
    <m/>
    <x v="3"/>
    <n v="17"/>
  </r>
  <r>
    <x v="3"/>
    <x v="0"/>
    <x v="0"/>
    <x v="0"/>
    <n v="13.6"/>
    <x v="0"/>
    <m/>
  </r>
  <r>
    <x v="3"/>
    <x v="0"/>
    <x v="0"/>
    <x v="1"/>
    <m/>
    <x v="1"/>
    <n v="5508"/>
  </r>
  <r>
    <x v="3"/>
    <x v="0"/>
    <x v="0"/>
    <x v="1"/>
    <m/>
    <x v="2"/>
    <n v="149"/>
  </r>
  <r>
    <x v="3"/>
    <x v="0"/>
    <x v="0"/>
    <x v="1"/>
    <m/>
    <x v="3"/>
    <n v="2"/>
  </r>
  <r>
    <x v="3"/>
    <x v="0"/>
    <x v="0"/>
    <x v="2"/>
    <m/>
    <x v="1"/>
    <n v="10618"/>
  </r>
  <r>
    <x v="3"/>
    <x v="0"/>
    <x v="0"/>
    <x v="2"/>
    <m/>
    <x v="4"/>
    <n v="1845"/>
  </r>
  <r>
    <x v="3"/>
    <x v="0"/>
    <x v="0"/>
    <x v="2"/>
    <m/>
    <x v="5"/>
    <n v="975"/>
  </r>
  <r>
    <x v="3"/>
    <x v="0"/>
    <x v="0"/>
    <x v="2"/>
    <m/>
    <x v="2"/>
    <n v="6"/>
  </r>
  <r>
    <x v="3"/>
    <x v="0"/>
    <x v="0"/>
    <x v="2"/>
    <m/>
    <x v="6"/>
    <n v="3267"/>
  </r>
  <r>
    <x v="3"/>
    <x v="0"/>
    <x v="0"/>
    <x v="2"/>
    <m/>
    <x v="3"/>
    <n v="81"/>
  </r>
  <r>
    <x v="3"/>
    <x v="0"/>
    <x v="0"/>
    <x v="3"/>
    <m/>
    <x v="1"/>
    <n v="8868"/>
  </r>
  <r>
    <x v="3"/>
    <x v="0"/>
    <x v="0"/>
    <x v="3"/>
    <m/>
    <x v="4"/>
    <n v="23"/>
  </r>
  <r>
    <x v="3"/>
    <x v="0"/>
    <x v="0"/>
    <x v="3"/>
    <m/>
    <x v="5"/>
    <n v="193"/>
  </r>
  <r>
    <x v="3"/>
    <x v="0"/>
    <x v="0"/>
    <x v="3"/>
    <m/>
    <x v="2"/>
    <n v="45"/>
  </r>
  <r>
    <x v="3"/>
    <x v="0"/>
    <x v="0"/>
    <x v="3"/>
    <m/>
    <x v="6"/>
    <n v="13"/>
  </r>
  <r>
    <x v="3"/>
    <x v="0"/>
    <x v="0"/>
    <x v="3"/>
    <m/>
    <x v="3"/>
    <n v="194"/>
  </r>
  <r>
    <x v="3"/>
    <x v="0"/>
    <x v="0"/>
    <x v="4"/>
    <m/>
    <x v="1"/>
    <n v="13936"/>
  </r>
  <r>
    <x v="3"/>
    <x v="0"/>
    <x v="0"/>
    <x v="4"/>
    <m/>
    <x v="4"/>
    <n v="5"/>
  </r>
  <r>
    <x v="3"/>
    <x v="0"/>
    <x v="0"/>
    <x v="4"/>
    <m/>
    <x v="5"/>
    <n v="55"/>
  </r>
  <r>
    <x v="3"/>
    <x v="0"/>
    <x v="0"/>
    <x v="4"/>
    <m/>
    <x v="2"/>
    <n v="67"/>
  </r>
  <r>
    <x v="3"/>
    <x v="0"/>
    <x v="0"/>
    <x v="4"/>
    <m/>
    <x v="3"/>
    <n v="112"/>
  </r>
  <r>
    <x v="3"/>
    <x v="0"/>
    <x v="0"/>
    <x v="5"/>
    <m/>
    <x v="1"/>
    <n v="12457"/>
  </r>
  <r>
    <x v="3"/>
    <x v="0"/>
    <x v="0"/>
    <x v="5"/>
    <m/>
    <x v="4"/>
    <n v="266"/>
  </r>
  <r>
    <x v="3"/>
    <x v="0"/>
    <x v="0"/>
    <x v="5"/>
    <m/>
    <x v="5"/>
    <n v="2016"/>
  </r>
  <r>
    <x v="3"/>
    <x v="0"/>
    <x v="0"/>
    <x v="5"/>
    <m/>
    <x v="2"/>
    <n v="12"/>
  </r>
  <r>
    <x v="3"/>
    <x v="0"/>
    <x v="0"/>
    <x v="5"/>
    <m/>
    <x v="6"/>
    <n v="1178"/>
  </r>
  <r>
    <x v="3"/>
    <x v="0"/>
    <x v="0"/>
    <x v="5"/>
    <m/>
    <x v="3"/>
    <n v="17"/>
  </r>
  <r>
    <x v="3"/>
    <x v="1"/>
    <x v="1"/>
    <x v="0"/>
    <n v="16.100000000000001"/>
    <x v="0"/>
    <m/>
  </r>
  <r>
    <x v="3"/>
    <x v="1"/>
    <x v="1"/>
    <x v="4"/>
    <m/>
    <x v="1"/>
    <n v="6897016"/>
  </r>
  <r>
    <x v="3"/>
    <x v="1"/>
    <x v="1"/>
    <x v="4"/>
    <m/>
    <x v="4"/>
    <n v="62"/>
  </r>
  <r>
    <x v="3"/>
    <x v="1"/>
    <x v="1"/>
    <x v="4"/>
    <m/>
    <x v="5"/>
    <n v="6211"/>
  </r>
  <r>
    <x v="3"/>
    <x v="1"/>
    <x v="1"/>
    <x v="4"/>
    <m/>
    <x v="2"/>
    <n v="3616756"/>
  </r>
  <r>
    <x v="3"/>
    <x v="1"/>
    <x v="1"/>
    <x v="4"/>
    <m/>
    <x v="6"/>
    <n v="7610"/>
  </r>
  <r>
    <x v="3"/>
    <x v="1"/>
    <x v="1"/>
    <x v="4"/>
    <m/>
    <x v="3"/>
    <n v="304"/>
  </r>
  <r>
    <x v="3"/>
    <x v="1"/>
    <x v="1"/>
    <x v="1"/>
    <m/>
    <x v="1"/>
    <n v="474933"/>
  </r>
  <r>
    <x v="3"/>
    <x v="1"/>
    <x v="1"/>
    <x v="1"/>
    <m/>
    <x v="4"/>
    <n v="10"/>
  </r>
  <r>
    <x v="3"/>
    <x v="1"/>
    <x v="1"/>
    <x v="1"/>
    <m/>
    <x v="5"/>
    <n v="77"/>
  </r>
  <r>
    <x v="3"/>
    <x v="1"/>
    <x v="1"/>
    <x v="1"/>
    <m/>
    <x v="2"/>
    <n v="1708528"/>
  </r>
  <r>
    <x v="3"/>
    <x v="1"/>
    <x v="1"/>
    <x v="1"/>
    <m/>
    <x v="6"/>
    <n v="1"/>
  </r>
  <r>
    <x v="3"/>
    <x v="1"/>
    <x v="1"/>
    <x v="1"/>
    <m/>
    <x v="3"/>
    <n v="1048"/>
  </r>
  <r>
    <x v="3"/>
    <x v="1"/>
    <x v="1"/>
    <x v="2"/>
    <m/>
    <x v="1"/>
    <n v="524832"/>
  </r>
  <r>
    <x v="3"/>
    <x v="1"/>
    <x v="1"/>
    <x v="2"/>
    <m/>
    <x v="4"/>
    <n v="257422"/>
  </r>
  <r>
    <x v="3"/>
    <x v="1"/>
    <x v="1"/>
    <x v="2"/>
    <m/>
    <x v="5"/>
    <n v="145627"/>
  </r>
  <r>
    <x v="3"/>
    <x v="1"/>
    <x v="1"/>
    <x v="2"/>
    <m/>
    <x v="2"/>
    <n v="1646325"/>
  </r>
  <r>
    <x v="3"/>
    <x v="1"/>
    <x v="1"/>
    <x v="2"/>
    <m/>
    <x v="6"/>
    <n v="1870541"/>
  </r>
  <r>
    <x v="3"/>
    <x v="1"/>
    <x v="1"/>
    <x v="2"/>
    <m/>
    <x v="3"/>
    <n v="186"/>
  </r>
  <r>
    <x v="3"/>
    <x v="1"/>
    <x v="1"/>
    <x v="3"/>
    <m/>
    <x v="1"/>
    <n v="2379673"/>
  </r>
  <r>
    <x v="3"/>
    <x v="1"/>
    <x v="1"/>
    <x v="3"/>
    <m/>
    <x v="4"/>
    <n v="5833"/>
  </r>
  <r>
    <x v="3"/>
    <x v="1"/>
    <x v="1"/>
    <x v="3"/>
    <m/>
    <x v="5"/>
    <n v="5248"/>
  </r>
  <r>
    <x v="3"/>
    <x v="1"/>
    <x v="1"/>
    <x v="3"/>
    <m/>
    <x v="2"/>
    <n v="1045308"/>
  </r>
  <r>
    <x v="3"/>
    <x v="1"/>
    <x v="1"/>
    <x v="3"/>
    <m/>
    <x v="6"/>
    <n v="26150"/>
  </r>
  <r>
    <x v="3"/>
    <x v="1"/>
    <x v="1"/>
    <x v="3"/>
    <m/>
    <x v="3"/>
    <n v="391"/>
  </r>
  <r>
    <x v="3"/>
    <x v="1"/>
    <x v="1"/>
    <x v="5"/>
    <m/>
    <x v="1"/>
    <n v="2060303"/>
  </r>
  <r>
    <x v="3"/>
    <x v="1"/>
    <x v="1"/>
    <x v="5"/>
    <m/>
    <x v="4"/>
    <n v="37580"/>
  </r>
  <r>
    <x v="3"/>
    <x v="1"/>
    <x v="1"/>
    <x v="5"/>
    <m/>
    <x v="5"/>
    <n v="57720"/>
  </r>
  <r>
    <x v="3"/>
    <x v="1"/>
    <x v="1"/>
    <x v="5"/>
    <m/>
    <x v="2"/>
    <n v="2447461"/>
  </r>
  <r>
    <x v="3"/>
    <x v="1"/>
    <x v="1"/>
    <x v="5"/>
    <m/>
    <x v="6"/>
    <n v="413729"/>
  </r>
  <r>
    <x v="3"/>
    <x v="1"/>
    <x v="1"/>
    <x v="5"/>
    <m/>
    <x v="3"/>
    <n v="146"/>
  </r>
  <r>
    <x v="3"/>
    <x v="2"/>
    <x v="2"/>
    <x v="5"/>
    <m/>
    <x v="1"/>
    <n v="798645"/>
  </r>
  <r>
    <x v="3"/>
    <x v="2"/>
    <x v="2"/>
    <x v="5"/>
    <m/>
    <x v="4"/>
    <n v="6782"/>
  </r>
  <r>
    <x v="3"/>
    <x v="2"/>
    <x v="2"/>
    <x v="5"/>
    <m/>
    <x v="5"/>
    <n v="14393"/>
  </r>
  <r>
    <x v="3"/>
    <x v="2"/>
    <x v="2"/>
    <x v="5"/>
    <m/>
    <x v="2"/>
    <n v="51693"/>
  </r>
  <r>
    <x v="3"/>
    <x v="2"/>
    <x v="2"/>
    <x v="5"/>
    <m/>
    <x v="6"/>
    <n v="3444"/>
  </r>
  <r>
    <x v="3"/>
    <x v="2"/>
    <x v="2"/>
    <x v="5"/>
    <m/>
    <x v="3"/>
    <n v="30"/>
  </r>
  <r>
    <x v="3"/>
    <x v="2"/>
    <x v="2"/>
    <x v="4"/>
    <m/>
    <x v="1"/>
    <n v="1617159"/>
  </r>
  <r>
    <x v="3"/>
    <x v="2"/>
    <x v="2"/>
    <x v="4"/>
    <m/>
    <x v="4"/>
    <n v="122"/>
  </r>
  <r>
    <x v="3"/>
    <x v="2"/>
    <x v="2"/>
    <x v="4"/>
    <m/>
    <x v="5"/>
    <n v="533"/>
  </r>
  <r>
    <x v="3"/>
    <x v="2"/>
    <x v="2"/>
    <x v="4"/>
    <m/>
    <x v="2"/>
    <n v="47910"/>
  </r>
  <r>
    <x v="3"/>
    <x v="2"/>
    <x v="2"/>
    <x v="4"/>
    <m/>
    <x v="6"/>
    <n v="3"/>
  </r>
  <r>
    <x v="3"/>
    <x v="2"/>
    <x v="2"/>
    <x v="4"/>
    <m/>
    <x v="3"/>
    <n v="129"/>
  </r>
  <r>
    <x v="3"/>
    <x v="2"/>
    <x v="2"/>
    <x v="3"/>
    <m/>
    <x v="1"/>
    <n v="463969"/>
  </r>
  <r>
    <x v="3"/>
    <x v="2"/>
    <x v="2"/>
    <x v="3"/>
    <m/>
    <x v="4"/>
    <n v="1344"/>
  </r>
  <r>
    <x v="3"/>
    <x v="2"/>
    <x v="2"/>
    <x v="3"/>
    <m/>
    <x v="5"/>
    <n v="1259"/>
  </r>
  <r>
    <x v="3"/>
    <x v="2"/>
    <x v="2"/>
    <x v="3"/>
    <m/>
    <x v="2"/>
    <n v="7639"/>
  </r>
  <r>
    <x v="3"/>
    <x v="2"/>
    <x v="2"/>
    <x v="3"/>
    <m/>
    <x v="6"/>
    <n v="16"/>
  </r>
  <r>
    <x v="3"/>
    <x v="2"/>
    <x v="2"/>
    <x v="3"/>
    <m/>
    <x v="3"/>
    <n v="57"/>
  </r>
  <r>
    <x v="3"/>
    <x v="2"/>
    <x v="2"/>
    <x v="2"/>
    <m/>
    <x v="1"/>
    <n v="649373"/>
  </r>
  <r>
    <x v="3"/>
    <x v="2"/>
    <x v="2"/>
    <x v="2"/>
    <m/>
    <x v="4"/>
    <n v="31274"/>
  </r>
  <r>
    <x v="3"/>
    <x v="2"/>
    <x v="2"/>
    <x v="2"/>
    <m/>
    <x v="5"/>
    <n v="5355"/>
  </r>
  <r>
    <x v="3"/>
    <x v="2"/>
    <x v="2"/>
    <x v="2"/>
    <m/>
    <x v="2"/>
    <n v="27325"/>
  </r>
  <r>
    <x v="3"/>
    <x v="2"/>
    <x v="2"/>
    <x v="2"/>
    <m/>
    <x v="6"/>
    <n v="21468"/>
  </r>
  <r>
    <x v="3"/>
    <x v="2"/>
    <x v="2"/>
    <x v="2"/>
    <m/>
    <x v="3"/>
    <n v="152"/>
  </r>
  <r>
    <x v="3"/>
    <x v="2"/>
    <x v="2"/>
    <x v="1"/>
    <m/>
    <x v="1"/>
    <n v="359033"/>
  </r>
  <r>
    <x v="3"/>
    <x v="2"/>
    <x v="2"/>
    <x v="1"/>
    <m/>
    <x v="4"/>
    <n v="15"/>
  </r>
  <r>
    <x v="3"/>
    <x v="2"/>
    <x v="2"/>
    <x v="1"/>
    <m/>
    <x v="5"/>
    <n v="17"/>
  </r>
  <r>
    <x v="3"/>
    <x v="2"/>
    <x v="2"/>
    <x v="1"/>
    <m/>
    <x v="2"/>
    <n v="176744"/>
  </r>
  <r>
    <x v="3"/>
    <x v="2"/>
    <x v="2"/>
    <x v="1"/>
    <m/>
    <x v="3"/>
    <n v="33"/>
  </r>
  <r>
    <x v="3"/>
    <x v="2"/>
    <x v="2"/>
    <x v="0"/>
    <n v="16.899999999999999"/>
    <x v="0"/>
    <m/>
  </r>
  <r>
    <x v="3"/>
    <x v="3"/>
    <x v="3"/>
    <x v="0"/>
    <n v="20.8"/>
    <x v="0"/>
    <m/>
  </r>
  <r>
    <x v="3"/>
    <x v="3"/>
    <x v="3"/>
    <x v="4"/>
    <m/>
    <x v="1"/>
    <n v="203369"/>
  </r>
  <r>
    <x v="3"/>
    <x v="3"/>
    <x v="3"/>
    <x v="4"/>
    <m/>
    <x v="5"/>
    <n v="263"/>
  </r>
  <r>
    <x v="3"/>
    <x v="3"/>
    <x v="3"/>
    <x v="4"/>
    <m/>
    <x v="2"/>
    <n v="1213"/>
  </r>
  <r>
    <x v="3"/>
    <x v="3"/>
    <x v="3"/>
    <x v="4"/>
    <m/>
    <x v="6"/>
    <n v="1"/>
  </r>
  <r>
    <x v="3"/>
    <x v="3"/>
    <x v="3"/>
    <x v="4"/>
    <m/>
    <x v="3"/>
    <n v="77"/>
  </r>
  <r>
    <x v="3"/>
    <x v="3"/>
    <x v="3"/>
    <x v="2"/>
    <m/>
    <x v="1"/>
    <n v="117925"/>
  </r>
  <r>
    <x v="3"/>
    <x v="3"/>
    <x v="3"/>
    <x v="2"/>
    <m/>
    <x v="4"/>
    <n v="756"/>
  </r>
  <r>
    <x v="3"/>
    <x v="3"/>
    <x v="3"/>
    <x v="2"/>
    <m/>
    <x v="5"/>
    <n v="3946"/>
  </r>
  <r>
    <x v="3"/>
    <x v="3"/>
    <x v="3"/>
    <x v="2"/>
    <m/>
    <x v="2"/>
    <n v="56"/>
  </r>
  <r>
    <x v="3"/>
    <x v="3"/>
    <x v="3"/>
    <x v="2"/>
    <m/>
    <x v="6"/>
    <n v="49"/>
  </r>
  <r>
    <x v="3"/>
    <x v="3"/>
    <x v="3"/>
    <x v="2"/>
    <m/>
    <x v="3"/>
    <n v="20"/>
  </r>
  <r>
    <x v="3"/>
    <x v="3"/>
    <x v="3"/>
    <x v="3"/>
    <m/>
    <x v="1"/>
    <n v="63024"/>
  </r>
  <r>
    <x v="3"/>
    <x v="3"/>
    <x v="3"/>
    <x v="3"/>
    <m/>
    <x v="4"/>
    <n v="2"/>
  </r>
  <r>
    <x v="3"/>
    <x v="3"/>
    <x v="3"/>
    <x v="3"/>
    <m/>
    <x v="5"/>
    <n v="246"/>
  </r>
  <r>
    <x v="3"/>
    <x v="3"/>
    <x v="3"/>
    <x v="3"/>
    <m/>
    <x v="2"/>
    <n v="93"/>
  </r>
  <r>
    <x v="3"/>
    <x v="3"/>
    <x v="3"/>
    <x v="3"/>
    <m/>
    <x v="6"/>
    <n v="7"/>
  </r>
  <r>
    <x v="3"/>
    <x v="3"/>
    <x v="3"/>
    <x v="3"/>
    <m/>
    <x v="3"/>
    <n v="30"/>
  </r>
  <r>
    <x v="3"/>
    <x v="3"/>
    <x v="3"/>
    <x v="5"/>
    <m/>
    <x v="1"/>
    <n v="92612"/>
  </r>
  <r>
    <x v="3"/>
    <x v="3"/>
    <x v="3"/>
    <x v="5"/>
    <m/>
    <x v="4"/>
    <n v="35"/>
  </r>
  <r>
    <x v="3"/>
    <x v="3"/>
    <x v="3"/>
    <x v="5"/>
    <m/>
    <x v="5"/>
    <n v="1779"/>
  </r>
  <r>
    <x v="3"/>
    <x v="3"/>
    <x v="3"/>
    <x v="5"/>
    <m/>
    <x v="2"/>
    <n v="66"/>
  </r>
  <r>
    <x v="3"/>
    <x v="3"/>
    <x v="3"/>
    <x v="5"/>
    <m/>
    <x v="6"/>
    <n v="220"/>
  </r>
  <r>
    <x v="3"/>
    <x v="3"/>
    <x v="3"/>
    <x v="5"/>
    <m/>
    <x v="3"/>
    <n v="16"/>
  </r>
  <r>
    <x v="3"/>
    <x v="3"/>
    <x v="3"/>
    <x v="1"/>
    <m/>
    <x v="1"/>
    <n v="110083"/>
  </r>
  <r>
    <x v="3"/>
    <x v="3"/>
    <x v="3"/>
    <x v="1"/>
    <m/>
    <x v="4"/>
    <n v="8"/>
  </r>
  <r>
    <x v="3"/>
    <x v="3"/>
    <x v="3"/>
    <x v="1"/>
    <m/>
    <x v="5"/>
    <n v="1"/>
  </r>
  <r>
    <x v="3"/>
    <x v="3"/>
    <x v="3"/>
    <x v="1"/>
    <m/>
    <x v="2"/>
    <n v="1907"/>
  </r>
  <r>
    <x v="3"/>
    <x v="3"/>
    <x v="3"/>
    <x v="1"/>
    <m/>
    <x v="3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D286AF-E9D6-4A83-9FD8-9CC815532161}" name="mercados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multipleFieldFilters="0">
  <location ref="B18:F23" firstHeaderRow="1" firstDataRow="2" firstDataCol="1"/>
  <pivotFields count="7">
    <pivotField axis="axisCol" showAll="0">
      <items count="5">
        <item x="0"/>
        <item x="1"/>
        <item x="2"/>
        <item x="3"/>
        <item t="default"/>
      </items>
    </pivotField>
    <pivotField axis="axisRow" sortType="ascending">
      <items count="5">
        <item x="0"/>
        <item x="1"/>
        <item x="2"/>
        <item x="3"/>
        <item t="default"/>
      </items>
    </pivotField>
    <pivotField showAll="0">
      <items count="5">
        <item h="1" x="0"/>
        <item h="1" x="1"/>
        <item h="1" x="2"/>
        <item x="3"/>
        <item t="default"/>
      </items>
    </pivotField>
    <pivotField showAll="0">
      <items count="7">
        <item x="2"/>
        <item x="5"/>
        <item x="3"/>
        <item x="0"/>
        <item x="1"/>
        <item x="4"/>
        <item t="default"/>
      </items>
    </pivotField>
    <pivotField showAll="0"/>
    <pivotField showAll="0"/>
    <pivotField dataField="1" numFmtId="3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name="Suma de uds" fld="6" baseField="0" baseItem="0" numFmtId="3"/>
  </dataFields>
  <formats count="9">
    <format dxfId="80">
      <pivotArea type="all" dataOnly="0" outline="0" fieldPosition="0"/>
    </format>
    <format dxfId="79">
      <pivotArea outline="0" collapsedLevelsAreSubtotals="1" fieldPosition="0"/>
    </format>
    <format dxfId="78">
      <pivotArea type="origin" dataOnly="0" labelOnly="1" outline="0" fieldPosition="0"/>
    </format>
    <format dxfId="77">
      <pivotArea field="1" type="button" dataOnly="0" labelOnly="1" outline="0" axis="axisRow" fieldPosition="0"/>
    </format>
    <format dxfId="76">
      <pivotArea type="topRight" dataOnly="0" labelOnly="1" outline="0" fieldPosition="0"/>
    </format>
    <format dxfId="75">
      <pivotArea field="3" type="button" dataOnly="0" labelOnly="1" outline="0"/>
    </format>
    <format dxfId="74">
      <pivotArea dataOnly="0" labelOnly="1" grandRow="1" outline="0" fieldPosition="0"/>
    </format>
    <format dxfId="73">
      <pivotArea dataOnly="0" labelOnly="1" fieldPosition="0">
        <references count="1">
          <reference field="1" count="0"/>
        </references>
      </pivotArea>
    </format>
    <format dxfId="7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9F04E-78CA-415B-A73F-02D07C8A787E}" name="combustibles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multipleFieldFilters="0">
  <location ref="B7:F15" firstHeaderRow="1" firstDataRow="2" firstDataCol="1"/>
  <pivotFields count="7">
    <pivotField axis="axisCol" showAll="0">
      <items count="5">
        <item x="0"/>
        <item x="1"/>
        <item x="2"/>
        <item x="3"/>
        <item t="default"/>
      </items>
    </pivotField>
    <pivotField showAll="0"/>
    <pivotField showAll="0">
      <items count="5">
        <item h="1" x="0"/>
        <item h="1" x="1"/>
        <item h="1" x="2"/>
        <item x="3"/>
        <item t="default"/>
      </items>
    </pivotField>
    <pivotField showAll="0">
      <items count="7">
        <item x="2"/>
        <item x="5"/>
        <item x="3"/>
        <item h="1" x="0"/>
        <item h="1" x="1"/>
        <item h="1" x="4"/>
        <item t="default"/>
      </items>
    </pivotField>
    <pivotField showAll="0"/>
    <pivotField axis="axisRow" showAll="0">
      <items count="8">
        <item x="1"/>
        <item x="2"/>
        <item x="4"/>
        <item x="6"/>
        <item x="5"/>
        <item x="3"/>
        <item h="1" x="0"/>
        <item t="default"/>
      </items>
    </pivotField>
    <pivotField dataField="1" numFmtId="3"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name="Suma de uds" fld="6" showDataAs="percentOfCol" baseField="0" baseItem="0" numFmtId="10"/>
  </dataFields>
  <formats count="11">
    <format dxfId="91">
      <pivotArea type="all" dataOnly="0" outline="0" fieldPosition="0"/>
    </format>
    <format dxfId="90">
      <pivotArea outline="0" fieldPosition="0">
        <references count="1">
          <reference field="4294967294" count="1">
            <x v="0"/>
          </reference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type="origin" dataOnly="0" labelOnly="1" outline="0" fieldPosition="0"/>
    </format>
    <format dxfId="86">
      <pivotArea field="5" type="button" dataOnly="0" labelOnly="1" outline="0" axis="axisRow" fieldPosition="0"/>
    </format>
    <format dxfId="85">
      <pivotArea type="topRight" dataOnly="0" labelOnly="1" outline="0" fieldPosition="0"/>
    </format>
    <format dxfId="84">
      <pivotArea field="3" type="button" dataOnly="0" labelOnly="1" outline="0"/>
    </format>
    <format dxfId="83">
      <pivotArea dataOnly="0" labelOnly="1" grandRow="1" outline="0" fieldPosition="0"/>
    </format>
    <format dxfId="82">
      <pivotArea dataOnly="0" labelOnly="1" fieldPosition="0">
        <references count="1">
          <reference field="5" count="0"/>
        </references>
      </pivotArea>
    </format>
    <format dxfId="8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58A18C-8578-4D35-838A-9AF1A4FF321A}" name="totales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B27:F29" firstHeaderRow="1" firstDataRow="2" firstDataCol="1"/>
  <pivotFields count="7">
    <pivotField axis="axisCol" showAll="0">
      <items count="5">
        <item x="0"/>
        <item x="1"/>
        <item x="2"/>
        <item x="3"/>
        <item t="default"/>
      </items>
    </pivotField>
    <pivotField showAll="0"/>
    <pivotField showAll="0">
      <items count="5">
        <item h="1" x="0"/>
        <item h="1" x="1"/>
        <item h="1" x="2"/>
        <item x="3"/>
        <item t="default"/>
      </items>
    </pivotField>
    <pivotField showAll="0"/>
    <pivotField showAll="0"/>
    <pivotField showAll="0"/>
    <pivotField dataField="1" numFmtId="3" showAll="0"/>
  </pivotFields>
  <rowItems count="1">
    <i/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name="Suma de uds" fld="6" baseField="0" baseItem="0" numFmtId="3"/>
  </dataFields>
  <formats count="6"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dataOnly="0" labelOnly="1" outline="0" axis="axisValues" fieldPosition="0"/>
    </format>
    <format dxfId="93">
      <pivotArea field="0" type="button" dataOnly="0" labelOnly="1" outline="0" axis="axisCol" fieldPosition="0"/>
    </format>
    <format dxfId="92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E37B24-49D5-4188-8BD4-C1B933361D13}" name="tramos" cacheId="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B46:G51" firstHeaderRow="1" firstDataRow="2" firstDataCol="1"/>
  <pivotFields count="7">
    <pivotField axis="axisRow" showAll="0">
      <items count="5">
        <item x="0"/>
        <item x="1"/>
        <item x="2"/>
        <item x="3"/>
        <item t="default"/>
      </items>
    </pivotField>
    <pivotField showAll="0"/>
    <pivotField showAll="0">
      <items count="5">
        <item h="1" x="0"/>
        <item h="1" x="1"/>
        <item h="1" x="2"/>
        <item x="3"/>
        <item t="default"/>
      </items>
    </pivotField>
    <pivotField axis="axisCol" showAll="0">
      <items count="7">
        <item x="2"/>
        <item x="5"/>
        <item x="3"/>
        <item h="1" x="0"/>
        <item x="4"/>
        <item x="1"/>
        <item t="default"/>
      </items>
    </pivotField>
    <pivotField showAll="0"/>
    <pivotField showAll="0"/>
    <pivotField dataField="1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3"/>
  </colFields>
  <colItems count="5">
    <i>
      <x/>
    </i>
    <i>
      <x v="1"/>
    </i>
    <i>
      <x v="2"/>
    </i>
    <i>
      <x v="4"/>
    </i>
    <i>
      <x v="5"/>
    </i>
  </colItems>
  <dataFields count="1">
    <dataField name="Suma de uds" fld="6" baseField="0" baseItem="0" numFmtId="3"/>
  </dataFields>
  <formats count="9">
    <format dxfId="106">
      <pivotArea outline="0" collapsedLevelsAreSubtotals="1" fieldPosition="0"/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3" type="button" dataOnly="0" labelOnly="1" outline="0" axis="axisCol" fieldPosition="0"/>
    </format>
    <format dxfId="101">
      <pivotArea type="topRight" dataOnly="0" labelOnly="1" outline="0" fieldPosition="0"/>
    </format>
    <format dxfId="100">
      <pivotArea field="0" type="button" dataOnly="0" labelOnly="1" outline="0" axis="axisRow" fieldPosition="0"/>
    </format>
    <format dxfId="99">
      <pivotArea dataOnly="0" labelOnly="1" fieldPosition="0">
        <references count="1">
          <reference field="0" count="0"/>
        </references>
      </pivotArea>
    </format>
    <format dxfId="98">
      <pivotArea dataOnly="0" labelOnly="1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AEEEDD-7D91-40D1-BCF0-5D4484EE32E7}" name="edad media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B36:F38" firstHeaderRow="1" firstDataRow="2" firstDataCol="1"/>
  <pivotFields count="7">
    <pivotField axis="axisCol" showAll="0">
      <items count="5">
        <item x="0"/>
        <item x="1"/>
        <item x="2"/>
        <item x="3"/>
        <item t="default"/>
      </items>
    </pivotField>
    <pivotField/>
    <pivotField showAll="0">
      <items count="5">
        <item h="1" x="0"/>
        <item h="1" x="1"/>
        <item h="1" x="2"/>
        <item x="3"/>
        <item t="default"/>
      </items>
    </pivotField>
    <pivotField showAll="0"/>
    <pivotField dataField="1" showAll="0"/>
    <pivotField showAll="0"/>
    <pivotField numFmtId="3" showAll="0"/>
  </pivotFields>
  <rowItems count="1">
    <i/>
  </rowItems>
  <colFields count="1">
    <field x="0"/>
  </colFields>
  <colItems count="4">
    <i>
      <x/>
    </i>
    <i>
      <x v="1"/>
    </i>
    <i>
      <x v="2"/>
    </i>
    <i>
      <x v="3"/>
    </i>
  </colItems>
  <dataFields count="1">
    <dataField name="Promedio de edad_media" fld="4" subtotal="average" baseField="1" baseItem="0"/>
  </dataFields>
  <formats count="1">
    <format dxfId="107">
      <pivotArea field="0" grandRow="1" outline="0" collapsedLevelsAreSubtotals="1" axis="axisCol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rcado_2" xr10:uid="{053E6263-C2AC-45AC-BE92-B9E1783D9F7C}" sourceName="mercado_2">
  <pivotTables>
    <pivotTable tabId="11" name="combustibles"/>
    <pivotTable tabId="11" name="edad media"/>
    <pivotTable tabId="11" name="mercados"/>
    <pivotTable tabId="11" name="totales"/>
    <pivotTable tabId="11" name="tramos"/>
  </pivotTables>
  <data>
    <tabular pivotCacheId="2117297628">
      <items count="4">
        <i x="0"/>
        <i x="1"/>
        <i x="2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rcado_2" xr10:uid="{DA2BA447-D7E6-4250-B2E2-AA232939C480}" cache="SegmentaciónDeDatos_mercado_2" caption="MERCADOS" style="Estilo de segmentación de datos 1" lockedPosition="1" rowHeight="288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E0A3A11-604A-410C-B10F-2E4C3C2C0506}" name="datos" displayName="datos" ref="B3:H488" totalsRowShown="0" headerRowDxfId="117" dataDxfId="116" tableBorderDxfId="115">
  <autoFilter ref="B3:H488" xr:uid="{AE0A3A11-604A-410C-B10F-2E4C3C2C0506}"/>
  <sortState xmlns:xlrd2="http://schemas.microsoft.com/office/spreadsheetml/2017/richdata2" ref="B430:H459">
    <sortCondition descending="1" ref="E3:E488"/>
  </sortState>
  <tableColumns count="7">
    <tableColumn id="1" xr3:uid="{7F7475CB-D227-4160-81C7-B0959FFF0F5B}" name="año_parque" dataDxfId="114"/>
    <tableColumn id="2" xr3:uid="{A4A2C55E-E6EF-4BF0-8EF0-FA8A4FFC7BF6}" name="mercado" dataDxfId="113"/>
    <tableColumn id="3" xr3:uid="{3AB5A2AA-8CC2-4F25-B3A1-08D318A3B343}" name="mercado_2" dataDxfId="112"/>
    <tableColumn id="4" xr3:uid="{AA7AB883-ED6D-4011-97EB-7D311FCF647D}" name="tramos_antiguedad" dataDxfId="111"/>
    <tableColumn id="5" xr3:uid="{EED51C77-F766-41C7-83F7-048584C5AF4F}" name="edad_media" dataDxfId="110"/>
    <tableColumn id="6" xr3:uid="{8ADB2CE6-4E13-4589-A466-8BD136D4764E}" name="combustible" dataDxfId="109"/>
    <tableColumn id="7" xr3:uid="{91BE8C30-16EA-4F5C-9A54-944388154A56}" name="uds" dataDxfId="10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D749-D30B-4C39-A6F3-880CDB463324}">
  <dimension ref="A1:N33"/>
  <sheetViews>
    <sheetView showGridLines="0" showRowColHeaders="0" tabSelected="1" zoomScaleNormal="100" workbookViewId="0">
      <selection activeCell="E2" sqref="E2"/>
    </sheetView>
  </sheetViews>
  <sheetFormatPr baseColWidth="10" defaultColWidth="0" defaultRowHeight="15" zeroHeight="1" x14ac:dyDescent="0.15"/>
  <cols>
    <col min="1" max="1" width="7.19921875" style="7" customWidth="1"/>
    <col min="2" max="2" width="45.59765625" style="7" customWidth="1"/>
    <col min="3" max="3" width="28.19921875" style="7" customWidth="1"/>
    <col min="4" max="4" width="5.796875" style="7" customWidth="1"/>
    <col min="5" max="5" width="28.19921875" style="7" customWidth="1"/>
    <col min="6" max="6" width="5.796875" style="7" customWidth="1"/>
    <col min="7" max="7" width="28.19921875" style="7" customWidth="1"/>
    <col min="8" max="8" width="5.796875" style="7" customWidth="1"/>
    <col min="9" max="9" width="28.19921875" style="7" customWidth="1"/>
    <col min="10" max="10" width="8.3984375" style="7" customWidth="1"/>
    <col min="11" max="14" width="0" style="7" hidden="1" customWidth="1"/>
    <col min="15" max="16384" width="11" style="7" hidden="1"/>
  </cols>
  <sheetData>
    <row r="1" spans="2:10" x14ac:dyDescent="0.15"/>
    <row r="2" spans="2:10" x14ac:dyDescent="0.15"/>
    <row r="3" spans="2:10" x14ac:dyDescent="0.15"/>
    <row r="4" spans="2:10" ht="14.25" customHeight="1" x14ac:dyDescent="0.15"/>
    <row r="5" spans="2:10" ht="8.5" customHeight="1" x14ac:dyDescent="0.15"/>
    <row r="6" spans="2:10" ht="12.75" customHeight="1" x14ac:dyDescent="0.15"/>
    <row r="7" spans="2:10" s="20" customFormat="1" ht="24" customHeight="1" x14ac:dyDescent="0.15">
      <c r="C7" s="9" t="str">
        <f>+graficos!C19</f>
        <v>01/01/2023</v>
      </c>
      <c r="D7" s="8"/>
      <c r="E7" s="9" t="str">
        <f>+graficos!D19</f>
        <v>01/01/2024</v>
      </c>
      <c r="F7" s="8"/>
      <c r="G7" s="9" t="str">
        <f>+graficos!E19</f>
        <v>01/01/2025</v>
      </c>
      <c r="H7" s="8"/>
      <c r="I7" s="9" t="str">
        <f>+graficos!F19</f>
        <v>01/01/2026</v>
      </c>
      <c r="J7" s="8"/>
    </row>
    <row r="8" spans="2:10" ht="24" customHeight="1" x14ac:dyDescent="0.15">
      <c r="B8" s="11"/>
      <c r="C8" s="21" t="str">
        <f>+IF(graficos!C20="","",graficos!C20)</f>
        <v/>
      </c>
      <c r="D8" s="22"/>
      <c r="E8" s="21" t="str">
        <f>+IF(graficos!D20="","",graficos!D20)</f>
        <v/>
      </c>
      <c r="F8" s="22"/>
      <c r="G8" s="21" t="str">
        <f>+IF(graficos!E20="","",graficos!E20)</f>
        <v/>
      </c>
      <c r="H8" s="22"/>
      <c r="I8" s="21" t="str">
        <f>+IF(graficos!F20="","",graficos!F20)</f>
        <v/>
      </c>
      <c r="J8" s="14"/>
    </row>
    <row r="9" spans="2:10" ht="24" customHeight="1" x14ac:dyDescent="0.15">
      <c r="B9" s="11"/>
      <c r="C9" s="21" t="str">
        <f>+IF(graficos!C21="","",graficos!C21)</f>
        <v/>
      </c>
      <c r="D9" s="22"/>
      <c r="E9" s="21" t="str">
        <f>+IF(graficos!D21="","",graficos!D21)</f>
        <v/>
      </c>
      <c r="F9" s="22"/>
      <c r="G9" s="21" t="str">
        <f>+IF(graficos!E21="","",graficos!E21)</f>
        <v/>
      </c>
      <c r="H9" s="22"/>
      <c r="I9" s="21" t="str">
        <f>+IF(graficos!F21="","",graficos!F21)</f>
        <v/>
      </c>
      <c r="J9" s="14"/>
    </row>
    <row r="10" spans="2:10" ht="24" customHeight="1" x14ac:dyDescent="0.15">
      <c r="B10" s="11"/>
      <c r="C10" s="21" t="str">
        <f>+IF(graficos!C22="","",graficos!C22)</f>
        <v/>
      </c>
      <c r="D10" s="22"/>
      <c r="E10" s="21" t="str">
        <f>+IF(graficos!D22="","",graficos!D22)</f>
        <v/>
      </c>
      <c r="F10" s="22"/>
      <c r="G10" s="21" t="str">
        <f>+IF(graficos!E22="","",graficos!E22)</f>
        <v/>
      </c>
      <c r="H10" s="22"/>
      <c r="I10" s="21" t="str">
        <f>+IF(graficos!F22="","",graficos!F22)</f>
        <v/>
      </c>
      <c r="J10" s="14"/>
    </row>
    <row r="11" spans="2:10" ht="24" customHeight="1" x14ac:dyDescent="0.15">
      <c r="B11" s="11"/>
      <c r="C11" s="21">
        <f>+IF(graficos!C23="","",graficos!C23)</f>
        <v>617835</v>
      </c>
      <c r="D11" s="22"/>
      <c r="E11" s="21">
        <f>+IF(graficos!D23="","",graficos!D23)</f>
        <v>644870</v>
      </c>
      <c r="F11" s="22"/>
      <c r="G11" s="21">
        <f>+IF(graficos!E23="","",graficos!E23)</f>
        <v>595876</v>
      </c>
      <c r="H11" s="22"/>
      <c r="I11" s="21">
        <f>+IF(graficos!F23="","",graficos!F23)</f>
        <v>597826</v>
      </c>
      <c r="J11" s="14"/>
    </row>
    <row r="12" spans="2:10" ht="19" x14ac:dyDescent="0.15">
      <c r="C12" s="10"/>
      <c r="E12" s="10" t="str">
        <f>+IF(graficos!D27="","",graficos!D27)</f>
        <v/>
      </c>
      <c r="G12" s="10" t="str">
        <f>+IF(graficos!E27="","",graficos!E27)</f>
        <v/>
      </c>
      <c r="I12" s="10" t="str">
        <f>+IF(graficos!F27="","",graficos!F27)</f>
        <v/>
      </c>
      <c r="J12" s="10"/>
    </row>
    <row r="13" spans="2:10" ht="22" x14ac:dyDescent="0.15">
      <c r="D13" s="8"/>
      <c r="F13" s="8"/>
      <c r="H13" s="8"/>
      <c r="J13" s="8"/>
    </row>
    <row r="14" spans="2:10" x14ac:dyDescent="0.15"/>
    <row r="15" spans="2:10" x14ac:dyDescent="0.15"/>
    <row r="16" spans="2:10" x14ac:dyDescent="0.15"/>
    <row r="17" spans="3:10" x14ac:dyDescent="0.15"/>
    <row r="18" spans="3:10" x14ac:dyDescent="0.15"/>
    <row r="19" spans="3:10" x14ac:dyDescent="0.15"/>
    <row r="20" spans="3:10" x14ac:dyDescent="0.15"/>
    <row r="21" spans="3:10" x14ac:dyDescent="0.15"/>
    <row r="22" spans="3:10" x14ac:dyDescent="0.15"/>
    <row r="23" spans="3:10" x14ac:dyDescent="0.15"/>
    <row r="24" spans="3:10" x14ac:dyDescent="0.15"/>
    <row r="25" spans="3:10" x14ac:dyDescent="0.15"/>
    <row r="26" spans="3:10" x14ac:dyDescent="0.15"/>
    <row r="27" spans="3:10" ht="19" x14ac:dyDescent="0.15">
      <c r="C27" s="12"/>
      <c r="D27" s="13"/>
      <c r="E27" s="12"/>
      <c r="F27" s="13"/>
      <c r="G27" s="12"/>
      <c r="H27" s="13"/>
      <c r="I27" s="12"/>
      <c r="J27" s="13"/>
    </row>
    <row r="28" spans="3:10" x14ac:dyDescent="0.15"/>
    <row r="29" spans="3:10" x14ac:dyDescent="0.15"/>
    <row r="30" spans="3:10" x14ac:dyDescent="0.15"/>
    <row r="31" spans="3:10" x14ac:dyDescent="0.15"/>
    <row r="32" spans="3:10" x14ac:dyDescent="0.15"/>
    <row r="33" x14ac:dyDescent="0.15"/>
  </sheetData>
  <sheetProtection algorithmName="SHA-512" hashValue="uF5gzVymXHka/qwY4SZGrtssu2NIHHUEU4UMT+4bPvB9IuswudVkn64Hehb9pWgTh4gLRzCXfyWCZclkU8liEw==" saltValue="YpZm8MdBCoSh8a5sRxwAyQ==" spinCount="100000" sheet="1" objects="1" scenarios="1" selectLockedCells="1" selectUnlockedCells="1"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DB92-758D-4EA2-8DFA-8DE02451F7E3}">
  <dimension ref="B1:O489"/>
  <sheetViews>
    <sheetView workbookViewId="0">
      <selection activeCell="I23" sqref="I23"/>
    </sheetView>
  </sheetViews>
  <sheetFormatPr baseColWidth="10" defaultRowHeight="14" x14ac:dyDescent="0.15"/>
  <cols>
    <col min="2" max="2" width="15.3984375" customWidth="1"/>
    <col min="3" max="3" width="38" customWidth="1"/>
    <col min="4" max="4" width="41.19921875" customWidth="1"/>
    <col min="5" max="5" width="23.19921875" customWidth="1"/>
    <col min="6" max="6" width="15.796875" customWidth="1"/>
    <col min="7" max="7" width="16.19921875" customWidth="1"/>
    <col min="8" max="8" width="13.796875" customWidth="1"/>
    <col min="9" max="9" width="8.796875" customWidth="1"/>
  </cols>
  <sheetData>
    <row r="1" spans="2:8" ht="15" x14ac:dyDescent="0.2">
      <c r="B1" s="19" t="s">
        <v>34</v>
      </c>
    </row>
    <row r="2" spans="2:8" ht="15" x14ac:dyDescent="0.2">
      <c r="C2" s="3"/>
      <c r="D2" s="3"/>
      <c r="E2" s="3"/>
      <c r="F2" s="3"/>
      <c r="G2" s="3"/>
      <c r="H2" s="4"/>
    </row>
    <row r="3" spans="2:8" ht="15" x14ac:dyDescent="0.2">
      <c r="B3" s="5" t="s">
        <v>0</v>
      </c>
      <c r="C3" s="5" t="s">
        <v>2</v>
      </c>
      <c r="D3" s="5" t="s">
        <v>22</v>
      </c>
      <c r="E3" s="5" t="s">
        <v>1</v>
      </c>
      <c r="F3" s="5" t="s">
        <v>24</v>
      </c>
      <c r="G3" s="5" t="s">
        <v>15</v>
      </c>
      <c r="H3" s="6" t="s">
        <v>3</v>
      </c>
    </row>
    <row r="4" spans="2:8" ht="15" x14ac:dyDescent="0.2">
      <c r="B4" s="23" t="s">
        <v>32</v>
      </c>
      <c r="C4" s="24" t="s">
        <v>5</v>
      </c>
      <c r="D4" s="24" t="s">
        <v>5</v>
      </c>
      <c r="E4" s="24"/>
      <c r="F4" s="25">
        <v>16.5</v>
      </c>
      <c r="G4" s="24"/>
      <c r="H4" s="26"/>
    </row>
    <row r="5" spans="2:8" ht="15" x14ac:dyDescent="0.2">
      <c r="B5" s="23" t="s">
        <v>32</v>
      </c>
      <c r="C5" s="24" t="s">
        <v>12</v>
      </c>
      <c r="D5" s="24" t="s">
        <v>12</v>
      </c>
      <c r="E5" s="24"/>
      <c r="F5" s="24">
        <v>16.5</v>
      </c>
      <c r="G5" s="24"/>
      <c r="H5" s="26"/>
    </row>
    <row r="6" spans="2:8" ht="15" x14ac:dyDescent="0.2">
      <c r="B6" s="23" t="s">
        <v>32</v>
      </c>
      <c r="C6" s="24" t="s">
        <v>13</v>
      </c>
      <c r="D6" s="24" t="s">
        <v>13</v>
      </c>
      <c r="E6" s="24"/>
      <c r="F6" s="25">
        <v>15.7</v>
      </c>
      <c r="G6" s="24"/>
      <c r="H6" s="26"/>
    </row>
    <row r="7" spans="2:8" ht="15" x14ac:dyDescent="0.2">
      <c r="B7" s="23" t="s">
        <v>32</v>
      </c>
      <c r="C7" s="24" t="s">
        <v>14</v>
      </c>
      <c r="D7" s="24" t="s">
        <v>14</v>
      </c>
      <c r="E7" s="24"/>
      <c r="F7" s="25">
        <v>20.8</v>
      </c>
      <c r="G7" s="24"/>
      <c r="H7" s="26"/>
    </row>
    <row r="8" spans="2:8" ht="15" x14ac:dyDescent="0.2">
      <c r="B8" s="23" t="s">
        <v>32</v>
      </c>
      <c r="C8" s="24" t="s">
        <v>5</v>
      </c>
      <c r="D8" s="24" t="s">
        <v>5</v>
      </c>
      <c r="E8" s="24" t="s">
        <v>28</v>
      </c>
      <c r="F8" s="27"/>
      <c r="G8" s="24" t="s">
        <v>16</v>
      </c>
      <c r="H8" s="26">
        <v>5340</v>
      </c>
    </row>
    <row r="9" spans="2:8" ht="15" x14ac:dyDescent="0.2">
      <c r="B9" s="23" t="s">
        <v>32</v>
      </c>
      <c r="C9" s="24" t="s">
        <v>5</v>
      </c>
      <c r="D9" s="24" t="s">
        <v>5</v>
      </c>
      <c r="E9" s="24" t="s">
        <v>28</v>
      </c>
      <c r="F9" s="27"/>
      <c r="G9" s="24" t="s">
        <v>19</v>
      </c>
      <c r="H9" s="26">
        <v>141</v>
      </c>
    </row>
    <row r="10" spans="2:8" ht="15" x14ac:dyDescent="0.2">
      <c r="B10" s="23" t="s">
        <v>32</v>
      </c>
      <c r="C10" s="24" t="s">
        <v>5</v>
      </c>
      <c r="D10" s="24" t="s">
        <v>5</v>
      </c>
      <c r="E10" s="24" t="s">
        <v>28</v>
      </c>
      <c r="F10" s="27"/>
      <c r="G10" s="24" t="s">
        <v>21</v>
      </c>
      <c r="H10" s="26">
        <v>2</v>
      </c>
    </row>
    <row r="11" spans="2:8" ht="15" x14ac:dyDescent="0.2">
      <c r="B11" s="23" t="s">
        <v>32</v>
      </c>
      <c r="C11" s="24" t="s">
        <v>14</v>
      </c>
      <c r="D11" s="24" t="s">
        <v>14</v>
      </c>
      <c r="E11" s="24" t="s">
        <v>28</v>
      </c>
      <c r="F11" s="27"/>
      <c r="G11" s="24" t="s">
        <v>16</v>
      </c>
      <c r="H11" s="26">
        <v>153141</v>
      </c>
    </row>
    <row r="12" spans="2:8" ht="15" x14ac:dyDescent="0.2">
      <c r="B12" s="23" t="s">
        <v>32</v>
      </c>
      <c r="C12" s="24" t="s">
        <v>14</v>
      </c>
      <c r="D12" s="24" t="s">
        <v>14</v>
      </c>
      <c r="E12" s="24" t="s">
        <v>28</v>
      </c>
      <c r="F12" s="27"/>
      <c r="G12" s="24" t="s">
        <v>17</v>
      </c>
      <c r="H12" s="26">
        <v>17</v>
      </c>
    </row>
    <row r="13" spans="2:8" ht="15" x14ac:dyDescent="0.2">
      <c r="B13" s="23" t="s">
        <v>32</v>
      </c>
      <c r="C13" s="24" t="s">
        <v>14</v>
      </c>
      <c r="D13" s="24" t="s">
        <v>14</v>
      </c>
      <c r="E13" s="24" t="s">
        <v>28</v>
      </c>
      <c r="F13" s="27"/>
      <c r="G13" s="24" t="s">
        <v>18</v>
      </c>
      <c r="H13" s="26">
        <v>1</v>
      </c>
    </row>
    <row r="14" spans="2:8" ht="15" x14ac:dyDescent="0.2">
      <c r="B14" s="23" t="s">
        <v>32</v>
      </c>
      <c r="C14" s="24" t="s">
        <v>14</v>
      </c>
      <c r="D14" s="24" t="s">
        <v>14</v>
      </c>
      <c r="E14" s="24" t="s">
        <v>28</v>
      </c>
      <c r="F14" s="27"/>
      <c r="G14" s="24" t="s">
        <v>19</v>
      </c>
      <c r="H14" s="26">
        <v>3374</v>
      </c>
    </row>
    <row r="15" spans="2:8" ht="15" x14ac:dyDescent="0.2">
      <c r="B15" s="23" t="s">
        <v>32</v>
      </c>
      <c r="C15" s="24" t="s">
        <v>14</v>
      </c>
      <c r="D15" s="24" t="s">
        <v>14</v>
      </c>
      <c r="E15" s="24" t="s">
        <v>28</v>
      </c>
      <c r="F15" s="27"/>
      <c r="G15" s="24" t="s">
        <v>21</v>
      </c>
      <c r="H15" s="26">
        <v>31</v>
      </c>
    </row>
    <row r="16" spans="2:8" ht="15" x14ac:dyDescent="0.2">
      <c r="B16" s="23" t="s">
        <v>32</v>
      </c>
      <c r="C16" s="24" t="s">
        <v>13</v>
      </c>
      <c r="D16" s="24" t="s">
        <v>13</v>
      </c>
      <c r="E16" s="24" t="s">
        <v>28</v>
      </c>
      <c r="F16" s="27"/>
      <c r="G16" s="24" t="s">
        <v>16</v>
      </c>
      <c r="H16" s="26">
        <v>4794</v>
      </c>
    </row>
    <row r="17" spans="2:8" ht="15" x14ac:dyDescent="0.2">
      <c r="B17" s="23" t="s">
        <v>32</v>
      </c>
      <c r="C17" s="24" t="s">
        <v>13</v>
      </c>
      <c r="D17" s="24" t="s">
        <v>13</v>
      </c>
      <c r="E17" s="24" t="s">
        <v>28</v>
      </c>
      <c r="F17" s="27"/>
      <c r="G17" s="24" t="s">
        <v>19</v>
      </c>
      <c r="H17" s="26">
        <v>45810</v>
      </c>
    </row>
    <row r="18" spans="2:8" ht="15" x14ac:dyDescent="0.2">
      <c r="B18" s="23" t="s">
        <v>32</v>
      </c>
      <c r="C18" s="24" t="s">
        <v>13</v>
      </c>
      <c r="D18" s="24" t="s">
        <v>13</v>
      </c>
      <c r="E18" s="24" t="s">
        <v>28</v>
      </c>
      <c r="F18" s="27"/>
      <c r="G18" s="24" t="s">
        <v>21</v>
      </c>
      <c r="H18" s="26">
        <v>3</v>
      </c>
    </row>
    <row r="19" spans="2:8" ht="15" x14ac:dyDescent="0.2">
      <c r="B19" s="23" t="s">
        <v>32</v>
      </c>
      <c r="C19" s="24" t="s">
        <v>13</v>
      </c>
      <c r="D19" s="24" t="s">
        <v>13</v>
      </c>
      <c r="E19" s="24" t="s">
        <v>28</v>
      </c>
      <c r="F19" s="27"/>
      <c r="G19" s="24" t="s">
        <v>16</v>
      </c>
      <c r="H19" s="26">
        <v>6684</v>
      </c>
    </row>
    <row r="20" spans="2:8" ht="15" x14ac:dyDescent="0.2">
      <c r="B20" s="24" t="s">
        <v>32</v>
      </c>
      <c r="C20" s="24" t="s">
        <v>13</v>
      </c>
      <c r="D20" s="24" t="s">
        <v>13</v>
      </c>
      <c r="E20" s="24" t="s">
        <v>28</v>
      </c>
      <c r="G20" s="24" t="s">
        <v>19</v>
      </c>
      <c r="H20" s="26">
        <v>1677</v>
      </c>
    </row>
    <row r="21" spans="2:8" ht="15" x14ac:dyDescent="0.2">
      <c r="B21" s="24" t="s">
        <v>32</v>
      </c>
      <c r="C21" s="24" t="s">
        <v>13</v>
      </c>
      <c r="D21" s="24" t="s">
        <v>13</v>
      </c>
      <c r="E21" s="24" t="s">
        <v>28</v>
      </c>
      <c r="G21" s="24" t="s">
        <v>16</v>
      </c>
      <c r="H21" s="26">
        <v>228448</v>
      </c>
    </row>
    <row r="22" spans="2:8" ht="15" x14ac:dyDescent="0.2">
      <c r="B22" s="24" t="s">
        <v>32</v>
      </c>
      <c r="C22" s="24" t="s">
        <v>13</v>
      </c>
      <c r="D22" s="24" t="s">
        <v>13</v>
      </c>
      <c r="E22" s="24" t="s">
        <v>28</v>
      </c>
      <c r="G22" s="24" t="s">
        <v>17</v>
      </c>
      <c r="H22" s="26">
        <v>5</v>
      </c>
    </row>
    <row r="23" spans="2:8" ht="15" x14ac:dyDescent="0.2">
      <c r="B23" s="24" t="s">
        <v>32</v>
      </c>
      <c r="C23" s="24" t="s">
        <v>13</v>
      </c>
      <c r="D23" s="24" t="s">
        <v>13</v>
      </c>
      <c r="E23" s="24" t="s">
        <v>28</v>
      </c>
      <c r="G23" s="24" t="s">
        <v>18</v>
      </c>
      <c r="H23" s="26">
        <v>2</v>
      </c>
    </row>
    <row r="24" spans="2:8" ht="15" x14ac:dyDescent="0.2">
      <c r="B24" s="24" t="s">
        <v>32</v>
      </c>
      <c r="C24" s="24" t="s">
        <v>13</v>
      </c>
      <c r="D24" s="24" t="s">
        <v>13</v>
      </c>
      <c r="E24" s="24" t="s">
        <v>28</v>
      </c>
      <c r="G24" s="24" t="s">
        <v>19</v>
      </c>
      <c r="H24" s="26">
        <v>102272</v>
      </c>
    </row>
    <row r="25" spans="2:8" ht="15" x14ac:dyDescent="0.2">
      <c r="B25" s="24" t="s">
        <v>32</v>
      </c>
      <c r="C25" s="24" t="s">
        <v>13</v>
      </c>
      <c r="D25" s="24" t="s">
        <v>13</v>
      </c>
      <c r="E25" s="24" t="s">
        <v>28</v>
      </c>
      <c r="G25" s="24" t="s">
        <v>21</v>
      </c>
      <c r="H25" s="26">
        <v>16</v>
      </c>
    </row>
    <row r="26" spans="2:8" ht="15" x14ac:dyDescent="0.2">
      <c r="B26" s="24" t="s">
        <v>32</v>
      </c>
      <c r="C26" s="24" t="s">
        <v>5</v>
      </c>
      <c r="D26" s="24" t="s">
        <v>5</v>
      </c>
      <c r="E26" s="24" t="s">
        <v>4</v>
      </c>
      <c r="F26" s="19"/>
      <c r="G26" s="24" t="s">
        <v>16</v>
      </c>
      <c r="H26" s="26">
        <v>8937</v>
      </c>
    </row>
    <row r="27" spans="2:8" ht="15" x14ac:dyDescent="0.2">
      <c r="B27" s="24" t="s">
        <v>32</v>
      </c>
      <c r="C27" s="24" t="s">
        <v>5</v>
      </c>
      <c r="D27" s="24" t="s">
        <v>5</v>
      </c>
      <c r="E27" s="24" t="s">
        <v>4</v>
      </c>
      <c r="F27" s="19"/>
      <c r="G27" s="24" t="s">
        <v>17</v>
      </c>
      <c r="H27" s="26">
        <v>442</v>
      </c>
    </row>
    <row r="28" spans="2:8" ht="15" x14ac:dyDescent="0.2">
      <c r="B28" s="24" t="s">
        <v>32</v>
      </c>
      <c r="C28" s="24" t="s">
        <v>5</v>
      </c>
      <c r="D28" s="24" t="s">
        <v>5</v>
      </c>
      <c r="E28" s="24" t="s">
        <v>4</v>
      </c>
      <c r="F28" s="19"/>
      <c r="G28" s="24" t="s">
        <v>18</v>
      </c>
      <c r="H28" s="26">
        <v>2080</v>
      </c>
    </row>
    <row r="29" spans="2:8" ht="15" x14ac:dyDescent="0.2">
      <c r="B29" s="24" t="s">
        <v>32</v>
      </c>
      <c r="C29" s="24" t="s">
        <v>5</v>
      </c>
      <c r="D29" s="24" t="s">
        <v>5</v>
      </c>
      <c r="E29" s="24" t="s">
        <v>4</v>
      </c>
      <c r="F29" s="19"/>
      <c r="G29" s="24" t="s">
        <v>19</v>
      </c>
      <c r="H29" s="26">
        <v>4</v>
      </c>
    </row>
    <row r="30" spans="2:8" ht="15" x14ac:dyDescent="0.2">
      <c r="B30" s="24" t="s">
        <v>32</v>
      </c>
      <c r="C30" s="24" t="s">
        <v>5</v>
      </c>
      <c r="D30" s="24" t="s">
        <v>5</v>
      </c>
      <c r="E30" s="24" t="s">
        <v>4</v>
      </c>
      <c r="F30" s="19"/>
      <c r="G30" s="24" t="s">
        <v>20</v>
      </c>
      <c r="H30" s="26">
        <v>1564</v>
      </c>
    </row>
    <row r="31" spans="2:8" ht="15" x14ac:dyDescent="0.2">
      <c r="B31" s="24" t="s">
        <v>32</v>
      </c>
      <c r="C31" s="24" t="s">
        <v>5</v>
      </c>
      <c r="D31" s="24" t="s">
        <v>5</v>
      </c>
      <c r="E31" s="24" t="s">
        <v>4</v>
      </c>
      <c r="F31" s="19"/>
      <c r="G31" s="24" t="s">
        <v>21</v>
      </c>
      <c r="H31" s="26">
        <v>12</v>
      </c>
    </row>
    <row r="32" spans="2:8" ht="15" x14ac:dyDescent="0.2">
      <c r="B32" s="24" t="s">
        <v>32</v>
      </c>
      <c r="C32" s="24" t="s">
        <v>5</v>
      </c>
      <c r="D32" s="24" t="s">
        <v>5</v>
      </c>
      <c r="E32" s="24" t="s">
        <v>10</v>
      </c>
      <c r="F32" s="19"/>
      <c r="G32" s="24" t="s">
        <v>16</v>
      </c>
      <c r="H32" s="26">
        <v>9886</v>
      </c>
    </row>
    <row r="33" spans="2:8" ht="15" x14ac:dyDescent="0.2">
      <c r="B33" s="24" t="s">
        <v>32</v>
      </c>
      <c r="C33" s="24" t="s">
        <v>5</v>
      </c>
      <c r="D33" s="24" t="s">
        <v>5</v>
      </c>
      <c r="E33" s="24" t="s">
        <v>10</v>
      </c>
      <c r="F33" s="19"/>
      <c r="G33" s="24" t="s">
        <v>17</v>
      </c>
      <c r="H33" s="26">
        <v>25</v>
      </c>
    </row>
    <row r="34" spans="2:8" ht="15" x14ac:dyDescent="0.2">
      <c r="B34" s="24" t="s">
        <v>32</v>
      </c>
      <c r="C34" s="24" t="s">
        <v>5</v>
      </c>
      <c r="D34" s="24" t="s">
        <v>5</v>
      </c>
      <c r="E34" s="24" t="s">
        <v>10</v>
      </c>
      <c r="F34" s="19"/>
      <c r="G34" s="24" t="s">
        <v>18</v>
      </c>
      <c r="H34" s="26">
        <v>94</v>
      </c>
    </row>
    <row r="35" spans="2:8" ht="15" x14ac:dyDescent="0.2">
      <c r="B35" s="24" t="s">
        <v>32</v>
      </c>
      <c r="C35" s="24" t="s">
        <v>5</v>
      </c>
      <c r="D35" s="24" t="s">
        <v>5</v>
      </c>
      <c r="E35" s="24" t="s">
        <v>10</v>
      </c>
      <c r="F35" s="19"/>
      <c r="G35" s="24" t="s">
        <v>19</v>
      </c>
      <c r="H35" s="26">
        <v>35</v>
      </c>
    </row>
    <row r="36" spans="2:8" ht="15" x14ac:dyDescent="0.2">
      <c r="B36" s="24" t="s">
        <v>32</v>
      </c>
      <c r="C36" s="24" t="s">
        <v>5</v>
      </c>
      <c r="D36" s="24" t="s">
        <v>5</v>
      </c>
      <c r="E36" s="24" t="s">
        <v>10</v>
      </c>
      <c r="F36" s="19"/>
      <c r="G36" s="24" t="s">
        <v>20</v>
      </c>
      <c r="H36" s="26">
        <v>1</v>
      </c>
    </row>
    <row r="37" spans="2:8" ht="15" x14ac:dyDescent="0.2">
      <c r="B37" s="24" t="s">
        <v>32</v>
      </c>
      <c r="C37" s="24" t="s">
        <v>5</v>
      </c>
      <c r="D37" s="24" t="s">
        <v>5</v>
      </c>
      <c r="E37" s="24" t="s">
        <v>10</v>
      </c>
      <c r="F37" s="19"/>
      <c r="G37" s="24" t="s">
        <v>21</v>
      </c>
      <c r="H37" s="26">
        <v>565</v>
      </c>
    </row>
    <row r="38" spans="2:8" ht="15" x14ac:dyDescent="0.2">
      <c r="B38" s="24" t="s">
        <v>32</v>
      </c>
      <c r="C38" s="24" t="s">
        <v>5</v>
      </c>
      <c r="D38" s="24" t="s">
        <v>5</v>
      </c>
      <c r="E38" s="24" t="s">
        <v>33</v>
      </c>
      <c r="F38" s="19"/>
      <c r="G38" s="24" t="s">
        <v>16</v>
      </c>
      <c r="H38" s="26">
        <v>14278</v>
      </c>
    </row>
    <row r="39" spans="2:8" ht="15" x14ac:dyDescent="0.2">
      <c r="B39" s="24" t="s">
        <v>32</v>
      </c>
      <c r="C39" s="24" t="s">
        <v>5</v>
      </c>
      <c r="D39" s="24" t="s">
        <v>5</v>
      </c>
      <c r="E39" s="24" t="s">
        <v>33</v>
      </c>
      <c r="F39" s="19"/>
      <c r="G39" s="24" t="s">
        <v>17</v>
      </c>
      <c r="H39" s="26">
        <v>3</v>
      </c>
    </row>
    <row r="40" spans="2:8" ht="15" x14ac:dyDescent="0.2">
      <c r="B40" s="24" t="s">
        <v>32</v>
      </c>
      <c r="C40" s="24" t="s">
        <v>5</v>
      </c>
      <c r="D40" s="24" t="s">
        <v>5</v>
      </c>
      <c r="E40" s="24" t="s">
        <v>33</v>
      </c>
      <c r="F40" s="19"/>
      <c r="G40" s="24" t="s">
        <v>18</v>
      </c>
      <c r="H40" s="26">
        <v>48</v>
      </c>
    </row>
    <row r="41" spans="2:8" ht="15" x14ac:dyDescent="0.2">
      <c r="B41" s="24" t="s">
        <v>32</v>
      </c>
      <c r="C41" s="24" t="s">
        <v>5</v>
      </c>
      <c r="D41" s="24" t="s">
        <v>5</v>
      </c>
      <c r="E41" s="24" t="s">
        <v>33</v>
      </c>
      <c r="F41" s="19"/>
      <c r="G41" s="24" t="s">
        <v>19</v>
      </c>
      <c r="H41" s="26">
        <v>128</v>
      </c>
    </row>
    <row r="42" spans="2:8" ht="15" x14ac:dyDescent="0.2">
      <c r="B42" s="24" t="s">
        <v>32</v>
      </c>
      <c r="C42" s="24" t="s">
        <v>5</v>
      </c>
      <c r="D42" s="24" t="s">
        <v>5</v>
      </c>
      <c r="E42" s="24" t="s">
        <v>33</v>
      </c>
      <c r="F42" s="19"/>
      <c r="G42" s="24" t="s">
        <v>21</v>
      </c>
      <c r="H42" s="26">
        <v>18</v>
      </c>
    </row>
    <row r="43" spans="2:8" ht="15" x14ac:dyDescent="0.2">
      <c r="B43" s="24" t="s">
        <v>32</v>
      </c>
      <c r="C43" s="24" t="s">
        <v>5</v>
      </c>
      <c r="D43" s="24" t="s">
        <v>5</v>
      </c>
      <c r="E43" s="24" t="s">
        <v>8</v>
      </c>
      <c r="F43" s="19"/>
      <c r="G43" s="24" t="s">
        <v>16</v>
      </c>
      <c r="H43" s="26">
        <v>11392</v>
      </c>
    </row>
    <row r="44" spans="2:8" ht="15" x14ac:dyDescent="0.2">
      <c r="B44" s="24" t="s">
        <v>32</v>
      </c>
      <c r="C44" s="24" t="s">
        <v>5</v>
      </c>
      <c r="D44" s="24" t="s">
        <v>5</v>
      </c>
      <c r="E44" s="24" t="s">
        <v>8</v>
      </c>
      <c r="F44" s="19"/>
      <c r="G44" s="24" t="s">
        <v>17</v>
      </c>
      <c r="H44" s="26">
        <v>71</v>
      </c>
    </row>
    <row r="45" spans="2:8" ht="15" x14ac:dyDescent="0.2">
      <c r="B45" s="24" t="s">
        <v>32</v>
      </c>
      <c r="C45" s="24" t="s">
        <v>5</v>
      </c>
      <c r="D45" s="24" t="s">
        <v>5</v>
      </c>
      <c r="E45" s="24" t="s">
        <v>8</v>
      </c>
      <c r="F45" s="19"/>
      <c r="G45" s="24" t="s">
        <v>18</v>
      </c>
      <c r="H45" s="26">
        <v>792</v>
      </c>
    </row>
    <row r="46" spans="2:8" ht="15" x14ac:dyDescent="0.2">
      <c r="B46" s="24" t="s">
        <v>32</v>
      </c>
      <c r="C46" s="24" t="s">
        <v>5</v>
      </c>
      <c r="D46" s="24" t="s">
        <v>5</v>
      </c>
      <c r="E46" s="24" t="s">
        <v>8</v>
      </c>
      <c r="F46" s="19"/>
      <c r="G46" s="24" t="s">
        <v>19</v>
      </c>
      <c r="H46" s="26">
        <v>38</v>
      </c>
    </row>
    <row r="47" spans="2:8" ht="15" x14ac:dyDescent="0.2">
      <c r="B47" s="24" t="s">
        <v>32</v>
      </c>
      <c r="C47" s="24" t="s">
        <v>5</v>
      </c>
      <c r="D47" s="24" t="s">
        <v>5</v>
      </c>
      <c r="E47" s="24" t="s">
        <v>8</v>
      </c>
      <c r="F47" s="19"/>
      <c r="G47" s="24" t="s">
        <v>20</v>
      </c>
      <c r="H47" s="26">
        <v>276</v>
      </c>
    </row>
    <row r="48" spans="2:8" ht="15" x14ac:dyDescent="0.2">
      <c r="B48" s="24" t="s">
        <v>32</v>
      </c>
      <c r="C48" s="24" t="s">
        <v>5</v>
      </c>
      <c r="D48" s="24" t="s">
        <v>5</v>
      </c>
      <c r="E48" s="24" t="s">
        <v>8</v>
      </c>
      <c r="F48" s="19"/>
      <c r="G48" s="24" t="s">
        <v>21</v>
      </c>
      <c r="H48" s="26">
        <v>12</v>
      </c>
    </row>
    <row r="49" spans="2:8" ht="15" x14ac:dyDescent="0.2">
      <c r="B49" s="24" t="s">
        <v>32</v>
      </c>
      <c r="C49" s="24" t="s">
        <v>12</v>
      </c>
      <c r="D49" s="24" t="s">
        <v>12</v>
      </c>
      <c r="E49" s="24" t="s">
        <v>33</v>
      </c>
      <c r="F49" s="19"/>
      <c r="G49" s="24" t="s">
        <v>16</v>
      </c>
      <c r="H49" s="26">
        <v>6117006</v>
      </c>
    </row>
    <row r="50" spans="2:8" ht="15" x14ac:dyDescent="0.2">
      <c r="B50" s="24" t="s">
        <v>32</v>
      </c>
      <c r="C50" s="24" t="s">
        <v>12</v>
      </c>
      <c r="D50" s="24" t="s">
        <v>12</v>
      </c>
      <c r="E50" s="24" t="s">
        <v>33</v>
      </c>
      <c r="F50" s="19"/>
      <c r="G50" s="24" t="s">
        <v>17</v>
      </c>
      <c r="H50" s="26">
        <v>12</v>
      </c>
    </row>
    <row r="51" spans="2:8" ht="15" x14ac:dyDescent="0.2">
      <c r="B51" s="24" t="s">
        <v>32</v>
      </c>
      <c r="C51" s="24" t="s">
        <v>12</v>
      </c>
      <c r="D51" s="24" t="s">
        <v>12</v>
      </c>
      <c r="E51" s="24" t="s">
        <v>33</v>
      </c>
      <c r="F51" s="19"/>
      <c r="G51" s="24" t="s">
        <v>18</v>
      </c>
      <c r="H51" s="26">
        <v>3216</v>
      </c>
    </row>
    <row r="52" spans="2:8" ht="15" x14ac:dyDescent="0.2">
      <c r="B52" s="24" t="s">
        <v>32</v>
      </c>
      <c r="C52" s="24" t="s">
        <v>12</v>
      </c>
      <c r="D52" s="24" t="s">
        <v>12</v>
      </c>
      <c r="E52" s="24" t="s">
        <v>33</v>
      </c>
      <c r="F52" s="19"/>
      <c r="G52" s="24" t="s">
        <v>19</v>
      </c>
      <c r="H52" s="26">
        <v>3694511</v>
      </c>
    </row>
    <row r="53" spans="2:8" ht="15" x14ac:dyDescent="0.2">
      <c r="B53" s="24" t="s">
        <v>32</v>
      </c>
      <c r="C53" s="24" t="s">
        <v>12</v>
      </c>
      <c r="D53" s="24" t="s">
        <v>12</v>
      </c>
      <c r="E53" s="24" t="s">
        <v>33</v>
      </c>
      <c r="F53" s="19"/>
      <c r="G53" s="24" t="s">
        <v>20</v>
      </c>
      <c r="H53" s="26">
        <v>1826</v>
      </c>
    </row>
    <row r="54" spans="2:8" ht="15" x14ac:dyDescent="0.2">
      <c r="B54" s="24" t="s">
        <v>32</v>
      </c>
      <c r="C54" s="24" t="s">
        <v>12</v>
      </c>
      <c r="D54" s="24" t="s">
        <v>12</v>
      </c>
      <c r="E54" s="24" t="s">
        <v>33</v>
      </c>
      <c r="F54" s="19"/>
      <c r="G54" s="24" t="s">
        <v>21</v>
      </c>
      <c r="H54" s="26">
        <v>225</v>
      </c>
    </row>
    <row r="55" spans="2:8" ht="15" x14ac:dyDescent="0.2">
      <c r="B55" s="24" t="s">
        <v>32</v>
      </c>
      <c r="C55" s="24" t="s">
        <v>12</v>
      </c>
      <c r="D55" s="24" t="s">
        <v>12</v>
      </c>
      <c r="E55" s="24" t="s">
        <v>28</v>
      </c>
      <c r="F55" s="19"/>
      <c r="G55" s="24" t="s">
        <v>16</v>
      </c>
      <c r="H55" s="26">
        <v>470101</v>
      </c>
    </row>
    <row r="56" spans="2:8" ht="15" x14ac:dyDescent="0.2">
      <c r="B56" s="24" t="s">
        <v>32</v>
      </c>
      <c r="C56" s="24" t="s">
        <v>12</v>
      </c>
      <c r="D56" s="24" t="s">
        <v>12</v>
      </c>
      <c r="E56" s="24" t="s">
        <v>28</v>
      </c>
      <c r="F56" s="19"/>
      <c r="G56" s="24" t="s">
        <v>17</v>
      </c>
      <c r="H56" s="26">
        <v>30</v>
      </c>
    </row>
    <row r="57" spans="2:8" ht="15" x14ac:dyDescent="0.2">
      <c r="B57" s="24" t="s">
        <v>32</v>
      </c>
      <c r="C57" s="24" t="s">
        <v>12</v>
      </c>
      <c r="D57" s="24" t="s">
        <v>12</v>
      </c>
      <c r="E57" s="24" t="s">
        <v>28</v>
      </c>
      <c r="F57" s="19"/>
      <c r="G57" s="24" t="s">
        <v>18</v>
      </c>
      <c r="H57" s="26">
        <v>82</v>
      </c>
    </row>
    <row r="58" spans="2:8" ht="15" x14ac:dyDescent="0.2">
      <c r="B58" s="24" t="s">
        <v>32</v>
      </c>
      <c r="C58" s="24" t="s">
        <v>12</v>
      </c>
      <c r="D58" s="24" t="s">
        <v>12</v>
      </c>
      <c r="E58" s="24" t="s">
        <v>28</v>
      </c>
      <c r="F58" s="19"/>
      <c r="G58" s="24" t="s">
        <v>19</v>
      </c>
      <c r="H58" s="26">
        <v>2351187</v>
      </c>
    </row>
    <row r="59" spans="2:8" ht="15" x14ac:dyDescent="0.2">
      <c r="B59" s="24" t="s">
        <v>32</v>
      </c>
      <c r="C59" s="24" t="s">
        <v>12</v>
      </c>
      <c r="D59" s="24" t="s">
        <v>12</v>
      </c>
      <c r="E59" s="24" t="s">
        <v>28</v>
      </c>
      <c r="F59" s="19"/>
      <c r="G59" s="24" t="s">
        <v>20</v>
      </c>
      <c r="H59" s="26">
        <v>1</v>
      </c>
    </row>
    <row r="60" spans="2:8" ht="15" x14ac:dyDescent="0.2">
      <c r="B60" s="24" t="s">
        <v>32</v>
      </c>
      <c r="C60" s="24" t="s">
        <v>12</v>
      </c>
      <c r="D60" s="24" t="s">
        <v>12</v>
      </c>
      <c r="E60" s="24" t="s">
        <v>28</v>
      </c>
      <c r="F60" s="19"/>
      <c r="G60" s="24" t="s">
        <v>21</v>
      </c>
      <c r="H60" s="26">
        <v>1324</v>
      </c>
    </row>
    <row r="61" spans="2:8" ht="15" x14ac:dyDescent="0.2">
      <c r="B61" s="24" t="s">
        <v>32</v>
      </c>
      <c r="C61" s="24" t="s">
        <v>12</v>
      </c>
      <c r="D61" s="24" t="s">
        <v>12</v>
      </c>
      <c r="E61" s="24" t="s">
        <v>4</v>
      </c>
      <c r="F61" s="19"/>
      <c r="G61" s="24" t="s">
        <v>16</v>
      </c>
      <c r="H61" s="26">
        <v>1249696</v>
      </c>
    </row>
    <row r="62" spans="2:8" ht="15" x14ac:dyDescent="0.2">
      <c r="B62" s="24" t="s">
        <v>32</v>
      </c>
      <c r="C62" s="24" t="s">
        <v>12</v>
      </c>
      <c r="D62" s="24" t="s">
        <v>12</v>
      </c>
      <c r="E62" s="24" t="s">
        <v>4</v>
      </c>
      <c r="F62" s="19"/>
      <c r="G62" s="24" t="s">
        <v>17</v>
      </c>
      <c r="H62" s="26">
        <v>82082</v>
      </c>
    </row>
    <row r="63" spans="2:8" ht="15" x14ac:dyDescent="0.2">
      <c r="B63" s="24" t="s">
        <v>32</v>
      </c>
      <c r="C63" s="24" t="s">
        <v>12</v>
      </c>
      <c r="D63" s="24" t="s">
        <v>12</v>
      </c>
      <c r="E63" s="24" t="s">
        <v>4</v>
      </c>
      <c r="F63" s="19"/>
      <c r="G63" s="24" t="s">
        <v>18</v>
      </c>
      <c r="H63" s="26">
        <v>81094</v>
      </c>
    </row>
    <row r="64" spans="2:8" ht="15" x14ac:dyDescent="0.2">
      <c r="B64" s="24" t="s">
        <v>32</v>
      </c>
      <c r="C64" s="24" t="s">
        <v>12</v>
      </c>
      <c r="D64" s="24" t="s">
        <v>12</v>
      </c>
      <c r="E64" s="24" t="s">
        <v>4</v>
      </c>
      <c r="F64" s="19"/>
      <c r="G64" s="24" t="s">
        <v>19</v>
      </c>
      <c r="H64" s="26">
        <v>2327396</v>
      </c>
    </row>
    <row r="65" spans="2:8" ht="15" x14ac:dyDescent="0.2">
      <c r="B65" s="24" t="s">
        <v>32</v>
      </c>
      <c r="C65" s="24" t="s">
        <v>12</v>
      </c>
      <c r="D65" s="24" t="s">
        <v>12</v>
      </c>
      <c r="E65" s="24" t="s">
        <v>4</v>
      </c>
      <c r="F65" s="19"/>
      <c r="G65" s="24" t="s">
        <v>20</v>
      </c>
      <c r="H65" s="26">
        <v>868791</v>
      </c>
    </row>
    <row r="66" spans="2:8" ht="15" x14ac:dyDescent="0.2">
      <c r="B66" s="24" t="s">
        <v>32</v>
      </c>
      <c r="C66" s="24" t="s">
        <v>12</v>
      </c>
      <c r="D66" s="24" t="s">
        <v>12</v>
      </c>
      <c r="E66" s="24" t="s">
        <v>4</v>
      </c>
      <c r="F66" s="19"/>
      <c r="G66" s="24" t="s">
        <v>21</v>
      </c>
      <c r="H66" s="26">
        <v>63</v>
      </c>
    </row>
    <row r="67" spans="2:8" ht="15" x14ac:dyDescent="0.2">
      <c r="B67" s="24" t="s">
        <v>32</v>
      </c>
      <c r="C67" s="24" t="s">
        <v>12</v>
      </c>
      <c r="D67" s="24" t="s">
        <v>12</v>
      </c>
      <c r="E67" s="24" t="s">
        <v>10</v>
      </c>
      <c r="F67" s="19"/>
      <c r="G67" s="24" t="s">
        <v>16</v>
      </c>
      <c r="H67" s="26">
        <v>2718566</v>
      </c>
    </row>
    <row r="68" spans="2:8" ht="15" x14ac:dyDescent="0.2">
      <c r="B68" s="24" t="s">
        <v>32</v>
      </c>
      <c r="C68" s="24" t="s">
        <v>12</v>
      </c>
      <c r="D68" s="24" t="s">
        <v>12</v>
      </c>
      <c r="E68" s="24" t="s">
        <v>10</v>
      </c>
      <c r="F68" s="19"/>
      <c r="G68" s="24" t="s">
        <v>17</v>
      </c>
      <c r="H68" s="26">
        <v>981</v>
      </c>
    </row>
    <row r="69" spans="2:8" ht="15" x14ac:dyDescent="0.2">
      <c r="B69" s="24" t="s">
        <v>32</v>
      </c>
      <c r="C69" s="24" t="s">
        <v>12</v>
      </c>
      <c r="D69" s="24" t="s">
        <v>12</v>
      </c>
      <c r="E69" s="24" t="s">
        <v>10</v>
      </c>
      <c r="F69" s="19"/>
      <c r="G69" s="24" t="s">
        <v>18</v>
      </c>
      <c r="H69" s="26">
        <v>2106</v>
      </c>
    </row>
    <row r="70" spans="2:8" ht="15" x14ac:dyDescent="0.2">
      <c r="B70" s="24" t="s">
        <v>32</v>
      </c>
      <c r="C70" s="24" t="s">
        <v>12</v>
      </c>
      <c r="D70" s="24" t="s">
        <v>12</v>
      </c>
      <c r="E70" s="24" t="s">
        <v>10</v>
      </c>
      <c r="F70" s="19"/>
      <c r="G70" s="24" t="s">
        <v>19</v>
      </c>
      <c r="H70" s="26">
        <v>1072420</v>
      </c>
    </row>
    <row r="71" spans="2:8" ht="15" x14ac:dyDescent="0.2">
      <c r="B71" s="24" t="s">
        <v>32</v>
      </c>
      <c r="C71" s="24" t="s">
        <v>12</v>
      </c>
      <c r="D71" s="24" t="s">
        <v>12</v>
      </c>
      <c r="E71" s="24" t="s">
        <v>10</v>
      </c>
      <c r="F71" s="19"/>
      <c r="G71" s="24" t="s">
        <v>20</v>
      </c>
      <c r="H71" s="26">
        <v>10170</v>
      </c>
    </row>
    <row r="72" spans="2:8" ht="15" x14ac:dyDescent="0.2">
      <c r="B72" s="24" t="s">
        <v>32</v>
      </c>
      <c r="C72" s="24" t="s">
        <v>12</v>
      </c>
      <c r="D72" s="24" t="s">
        <v>12</v>
      </c>
      <c r="E72" s="24" t="s">
        <v>10</v>
      </c>
      <c r="F72" s="19"/>
      <c r="G72" s="24" t="s">
        <v>21</v>
      </c>
      <c r="H72" s="26">
        <v>348</v>
      </c>
    </row>
    <row r="73" spans="2:8" ht="15" x14ac:dyDescent="0.2">
      <c r="B73" s="24" t="s">
        <v>32</v>
      </c>
      <c r="C73" s="24" t="s">
        <v>12</v>
      </c>
      <c r="D73" s="24" t="s">
        <v>12</v>
      </c>
      <c r="E73" s="24" t="s">
        <v>8</v>
      </c>
      <c r="F73" s="19"/>
      <c r="G73" s="24" t="s">
        <v>16</v>
      </c>
      <c r="H73" s="26">
        <v>2639314</v>
      </c>
    </row>
    <row r="74" spans="2:8" ht="15" x14ac:dyDescent="0.2">
      <c r="B74" s="24" t="s">
        <v>32</v>
      </c>
      <c r="C74" s="24" t="s">
        <v>12</v>
      </c>
      <c r="D74" s="24" t="s">
        <v>12</v>
      </c>
      <c r="E74" s="24" t="s">
        <v>8</v>
      </c>
      <c r="F74" s="24"/>
      <c r="G74" s="24" t="s">
        <v>17</v>
      </c>
      <c r="H74" s="26">
        <v>11029</v>
      </c>
    </row>
    <row r="75" spans="2:8" ht="15" x14ac:dyDescent="0.2">
      <c r="B75" s="24" t="s">
        <v>32</v>
      </c>
      <c r="C75" s="24" t="s">
        <v>12</v>
      </c>
      <c r="D75" s="24" t="s">
        <v>12</v>
      </c>
      <c r="E75" s="24" t="s">
        <v>8</v>
      </c>
      <c r="F75" s="24"/>
      <c r="G75" s="24" t="s">
        <v>18</v>
      </c>
      <c r="H75" s="26">
        <v>10314</v>
      </c>
    </row>
    <row r="76" spans="2:8" ht="15" x14ac:dyDescent="0.2">
      <c r="B76" s="24" t="s">
        <v>32</v>
      </c>
      <c r="C76" s="24" t="s">
        <v>12</v>
      </c>
      <c r="D76" s="24" t="s">
        <v>12</v>
      </c>
      <c r="E76" s="24" t="s">
        <v>8</v>
      </c>
      <c r="F76" s="24"/>
      <c r="G76" s="24" t="s">
        <v>19</v>
      </c>
      <c r="H76" s="26">
        <v>1584734</v>
      </c>
    </row>
    <row r="77" spans="2:8" ht="15" x14ac:dyDescent="0.2">
      <c r="B77" s="24" t="s">
        <v>32</v>
      </c>
      <c r="C77" s="24" t="s">
        <v>12</v>
      </c>
      <c r="D77" s="24" t="s">
        <v>12</v>
      </c>
      <c r="E77" s="24" t="s">
        <v>8</v>
      </c>
      <c r="F77" s="24"/>
      <c r="G77" s="24" t="s">
        <v>20</v>
      </c>
      <c r="H77" s="26">
        <v>97841</v>
      </c>
    </row>
    <row r="78" spans="2:8" ht="15" x14ac:dyDescent="0.2">
      <c r="B78" s="24" t="s">
        <v>32</v>
      </c>
      <c r="C78" s="24" t="s">
        <v>12</v>
      </c>
      <c r="D78" s="24" t="s">
        <v>12</v>
      </c>
      <c r="E78" s="24" t="s">
        <v>8</v>
      </c>
      <c r="F78" s="24"/>
      <c r="G78" s="24" t="s">
        <v>21</v>
      </c>
      <c r="H78" s="26">
        <v>275</v>
      </c>
    </row>
    <row r="79" spans="2:8" ht="15" x14ac:dyDescent="0.2">
      <c r="B79" s="24" t="s">
        <v>32</v>
      </c>
      <c r="C79" s="24" t="s">
        <v>13</v>
      </c>
      <c r="D79" s="24" t="s">
        <v>13</v>
      </c>
      <c r="E79" s="24" t="s">
        <v>33</v>
      </c>
      <c r="F79" s="24"/>
      <c r="G79" s="24" t="s">
        <v>16</v>
      </c>
      <c r="H79" s="26">
        <v>1530099</v>
      </c>
    </row>
    <row r="80" spans="2:8" ht="15" x14ac:dyDescent="0.2">
      <c r="B80" s="24" t="s">
        <v>32</v>
      </c>
      <c r="C80" s="24" t="s">
        <v>13</v>
      </c>
      <c r="D80" s="24" t="s">
        <v>13</v>
      </c>
      <c r="E80" s="24" t="s">
        <v>33</v>
      </c>
      <c r="F80" s="24"/>
      <c r="G80" s="24" t="s">
        <v>17</v>
      </c>
      <c r="H80" s="26">
        <v>32</v>
      </c>
    </row>
    <row r="81" spans="2:8" ht="15" x14ac:dyDescent="0.2">
      <c r="B81" s="24" t="s">
        <v>32</v>
      </c>
      <c r="C81" s="24" t="s">
        <v>13</v>
      </c>
      <c r="D81" s="24" t="s">
        <v>13</v>
      </c>
      <c r="E81" s="24" t="s">
        <v>33</v>
      </c>
      <c r="F81" s="24"/>
      <c r="G81" s="24" t="s">
        <v>18</v>
      </c>
      <c r="H81" s="26">
        <v>174</v>
      </c>
    </row>
    <row r="82" spans="2:8" ht="15" x14ac:dyDescent="0.2">
      <c r="B82" s="24" t="s">
        <v>32</v>
      </c>
      <c r="C82" s="24" t="s">
        <v>13</v>
      </c>
      <c r="D82" s="24" t="s">
        <v>13</v>
      </c>
      <c r="E82" s="24" t="s">
        <v>33</v>
      </c>
      <c r="F82" s="24"/>
      <c r="G82" s="24" t="s">
        <v>19</v>
      </c>
      <c r="H82" s="26">
        <v>58216</v>
      </c>
    </row>
    <row r="83" spans="2:8" ht="15" x14ac:dyDescent="0.2">
      <c r="B83" s="24" t="s">
        <v>32</v>
      </c>
      <c r="C83" s="24" t="s">
        <v>13</v>
      </c>
      <c r="D83" s="24" t="s">
        <v>13</v>
      </c>
      <c r="E83" s="24" t="s">
        <v>33</v>
      </c>
      <c r="F83" s="24"/>
      <c r="G83" s="24" t="s">
        <v>21</v>
      </c>
      <c r="H83" s="26">
        <v>106</v>
      </c>
    </row>
    <row r="84" spans="2:8" ht="15" x14ac:dyDescent="0.2">
      <c r="B84" s="24" t="s">
        <v>32</v>
      </c>
      <c r="C84" s="24" t="s">
        <v>13</v>
      </c>
      <c r="D84" s="24" t="s">
        <v>13</v>
      </c>
      <c r="E84" s="24" t="s">
        <v>4</v>
      </c>
      <c r="F84" s="24"/>
      <c r="G84" s="24" t="s">
        <v>16</v>
      </c>
      <c r="H84" s="26">
        <v>725564</v>
      </c>
    </row>
    <row r="85" spans="2:8" ht="15" x14ac:dyDescent="0.2">
      <c r="B85" s="24" t="s">
        <v>32</v>
      </c>
      <c r="C85" s="24" t="s">
        <v>13</v>
      </c>
      <c r="D85" s="24" t="s">
        <v>13</v>
      </c>
      <c r="E85" s="24" t="s">
        <v>4</v>
      </c>
      <c r="F85" s="24"/>
      <c r="G85" s="24" t="s">
        <v>17</v>
      </c>
      <c r="H85" s="26">
        <v>13052</v>
      </c>
    </row>
    <row r="86" spans="2:8" ht="15" x14ac:dyDescent="0.2">
      <c r="B86" s="24" t="s">
        <v>32</v>
      </c>
      <c r="C86" s="24" t="s">
        <v>13</v>
      </c>
      <c r="D86" s="24" t="s">
        <v>13</v>
      </c>
      <c r="E86" s="24" t="s">
        <v>4</v>
      </c>
      <c r="F86" s="24"/>
      <c r="G86" s="24" t="s">
        <v>18</v>
      </c>
      <c r="H86" s="26">
        <v>16558</v>
      </c>
    </row>
    <row r="87" spans="2:8" ht="15" x14ac:dyDescent="0.2">
      <c r="B87" s="24" t="s">
        <v>32</v>
      </c>
      <c r="C87" s="24" t="s">
        <v>13</v>
      </c>
      <c r="D87" s="24" t="s">
        <v>13</v>
      </c>
      <c r="E87" s="24" t="s">
        <v>4</v>
      </c>
      <c r="F87" s="24"/>
      <c r="G87" s="24" t="s">
        <v>19</v>
      </c>
      <c r="H87" s="26">
        <v>45505</v>
      </c>
    </row>
    <row r="88" spans="2:8" ht="15" x14ac:dyDescent="0.2">
      <c r="B88" s="24" t="s">
        <v>32</v>
      </c>
      <c r="C88" s="24" t="s">
        <v>13</v>
      </c>
      <c r="D88" s="24" t="s">
        <v>13</v>
      </c>
      <c r="E88" s="24" t="s">
        <v>4</v>
      </c>
      <c r="F88" s="24"/>
      <c r="G88" s="24" t="s">
        <v>20</v>
      </c>
      <c r="H88" s="26">
        <v>10706</v>
      </c>
    </row>
    <row r="89" spans="2:8" ht="15" x14ac:dyDescent="0.2">
      <c r="B89" s="24" t="s">
        <v>32</v>
      </c>
      <c r="C89" s="24" t="s">
        <v>13</v>
      </c>
      <c r="D89" s="24" t="s">
        <v>13</v>
      </c>
      <c r="E89" s="24" t="s">
        <v>4</v>
      </c>
      <c r="F89" s="24"/>
      <c r="G89" s="24" t="s">
        <v>21</v>
      </c>
      <c r="H89" s="26">
        <v>15</v>
      </c>
    </row>
    <row r="90" spans="2:8" ht="15" x14ac:dyDescent="0.2">
      <c r="B90" s="24" t="s">
        <v>32</v>
      </c>
      <c r="C90" s="24" t="s">
        <v>13</v>
      </c>
      <c r="D90" s="24" t="s">
        <v>13</v>
      </c>
      <c r="E90" s="24" t="s">
        <v>10</v>
      </c>
      <c r="F90" s="24"/>
      <c r="G90" s="24" t="s">
        <v>16</v>
      </c>
      <c r="H90" s="26">
        <v>459787</v>
      </c>
    </row>
    <row r="91" spans="2:8" ht="15" x14ac:dyDescent="0.2">
      <c r="B91" s="24" t="s">
        <v>32</v>
      </c>
      <c r="C91" s="24" t="s">
        <v>13</v>
      </c>
      <c r="D91" s="24" t="s">
        <v>13</v>
      </c>
      <c r="E91" s="24" t="s">
        <v>10</v>
      </c>
      <c r="F91" s="24"/>
      <c r="G91" s="24" t="s">
        <v>17</v>
      </c>
      <c r="H91" s="26">
        <v>698</v>
      </c>
    </row>
    <row r="92" spans="2:8" ht="15" x14ac:dyDescent="0.2">
      <c r="B92" s="24" t="s">
        <v>32</v>
      </c>
      <c r="C92" s="24" t="s">
        <v>13</v>
      </c>
      <c r="D92" s="24" t="s">
        <v>13</v>
      </c>
      <c r="E92" s="24" t="s">
        <v>10</v>
      </c>
      <c r="F92" s="24"/>
      <c r="G92" s="24" t="s">
        <v>18</v>
      </c>
      <c r="H92" s="26">
        <v>472</v>
      </c>
    </row>
    <row r="93" spans="2:8" ht="15" x14ac:dyDescent="0.2">
      <c r="B93" s="24" t="s">
        <v>32</v>
      </c>
      <c r="C93" s="24" t="s">
        <v>13</v>
      </c>
      <c r="D93" s="24" t="s">
        <v>13</v>
      </c>
      <c r="E93" s="24" t="s">
        <v>10</v>
      </c>
      <c r="F93" s="24"/>
      <c r="G93" s="24" t="s">
        <v>19</v>
      </c>
      <c r="H93" s="26">
        <v>5511</v>
      </c>
    </row>
    <row r="94" spans="2:8" ht="15" x14ac:dyDescent="0.2">
      <c r="B94" s="24" t="s">
        <v>32</v>
      </c>
      <c r="C94" s="24" t="s">
        <v>13</v>
      </c>
      <c r="D94" s="24" t="s">
        <v>13</v>
      </c>
      <c r="E94" s="24" t="s">
        <v>10</v>
      </c>
      <c r="F94" s="24"/>
      <c r="G94" s="24" t="s">
        <v>20</v>
      </c>
      <c r="H94" s="26">
        <v>3</v>
      </c>
    </row>
    <row r="95" spans="2:8" ht="15" x14ac:dyDescent="0.2">
      <c r="B95" s="24" t="s">
        <v>32</v>
      </c>
      <c r="C95" s="24" t="s">
        <v>13</v>
      </c>
      <c r="D95" s="24" t="s">
        <v>13</v>
      </c>
      <c r="E95" s="24" t="s">
        <v>10</v>
      </c>
      <c r="F95" s="24"/>
      <c r="G95" s="24" t="s">
        <v>21</v>
      </c>
      <c r="H95" s="26">
        <v>102</v>
      </c>
    </row>
    <row r="96" spans="2:8" ht="15" x14ac:dyDescent="0.2">
      <c r="B96" s="24" t="s">
        <v>32</v>
      </c>
      <c r="C96" s="24" t="s">
        <v>13</v>
      </c>
      <c r="D96" s="24" t="s">
        <v>13</v>
      </c>
      <c r="E96" s="24" t="s">
        <v>8</v>
      </c>
      <c r="F96" s="24"/>
      <c r="G96" s="24" t="s">
        <v>16</v>
      </c>
      <c r="H96" s="26">
        <v>635991</v>
      </c>
    </row>
    <row r="97" spans="2:8" ht="15" x14ac:dyDescent="0.2">
      <c r="B97" s="24" t="s">
        <v>32</v>
      </c>
      <c r="C97" s="24" t="s">
        <v>13</v>
      </c>
      <c r="D97" s="24" t="s">
        <v>13</v>
      </c>
      <c r="E97" s="24" t="s">
        <v>8</v>
      </c>
      <c r="F97" s="24"/>
      <c r="G97" s="24" t="s">
        <v>17</v>
      </c>
      <c r="H97" s="26">
        <v>2854</v>
      </c>
    </row>
    <row r="98" spans="2:8" ht="15" x14ac:dyDescent="0.2">
      <c r="B98" s="24" t="s">
        <v>32</v>
      </c>
      <c r="C98" s="24" t="s">
        <v>13</v>
      </c>
      <c r="D98" s="24" t="s">
        <v>13</v>
      </c>
      <c r="E98" s="24" t="s">
        <v>8</v>
      </c>
      <c r="F98" s="24"/>
      <c r="G98" s="24" t="s">
        <v>18</v>
      </c>
      <c r="H98" s="26">
        <v>2600</v>
      </c>
    </row>
    <row r="99" spans="2:8" ht="15" x14ac:dyDescent="0.2">
      <c r="B99" s="24" t="s">
        <v>32</v>
      </c>
      <c r="C99" s="24" t="s">
        <v>13</v>
      </c>
      <c r="D99" s="24" t="s">
        <v>13</v>
      </c>
      <c r="E99" s="24" t="s">
        <v>8</v>
      </c>
      <c r="F99" s="24"/>
      <c r="G99" s="24" t="s">
        <v>19</v>
      </c>
      <c r="H99" s="26">
        <v>22738</v>
      </c>
    </row>
    <row r="100" spans="2:8" ht="15" x14ac:dyDescent="0.2">
      <c r="B100" s="24" t="s">
        <v>32</v>
      </c>
      <c r="C100" s="24" t="s">
        <v>13</v>
      </c>
      <c r="D100" s="24" t="s">
        <v>13</v>
      </c>
      <c r="E100" s="24" t="s">
        <v>8</v>
      </c>
      <c r="F100" s="24"/>
      <c r="G100" s="24" t="s">
        <v>20</v>
      </c>
      <c r="H100" s="26">
        <v>26</v>
      </c>
    </row>
    <row r="101" spans="2:8" ht="15" x14ac:dyDescent="0.2">
      <c r="B101" s="24" t="s">
        <v>32</v>
      </c>
      <c r="C101" s="24" t="s">
        <v>13</v>
      </c>
      <c r="D101" s="24" t="s">
        <v>13</v>
      </c>
      <c r="E101" s="24" t="s">
        <v>8</v>
      </c>
      <c r="F101" s="24"/>
      <c r="G101" s="24" t="s">
        <v>21</v>
      </c>
      <c r="H101" s="26">
        <v>37</v>
      </c>
    </row>
    <row r="102" spans="2:8" ht="15" x14ac:dyDescent="0.2">
      <c r="B102" s="24" t="s">
        <v>32</v>
      </c>
      <c r="C102" s="24" t="s">
        <v>14</v>
      </c>
      <c r="D102" s="24" t="s">
        <v>14</v>
      </c>
      <c r="E102" s="24" t="s">
        <v>33</v>
      </c>
      <c r="F102" s="24"/>
      <c r="G102" s="24" t="s">
        <v>16</v>
      </c>
      <c r="H102" s="26">
        <v>204851</v>
      </c>
    </row>
    <row r="103" spans="2:8" ht="15" x14ac:dyDescent="0.2">
      <c r="B103" s="24" t="s">
        <v>32</v>
      </c>
      <c r="C103" s="24" t="s">
        <v>14</v>
      </c>
      <c r="D103" s="24" t="s">
        <v>14</v>
      </c>
      <c r="E103" s="24" t="s">
        <v>33</v>
      </c>
      <c r="F103" s="24"/>
      <c r="G103" s="24" t="s">
        <v>17</v>
      </c>
      <c r="H103" s="26">
        <v>1</v>
      </c>
    </row>
    <row r="104" spans="2:8" ht="15" x14ac:dyDescent="0.2">
      <c r="B104" s="24" t="s">
        <v>32</v>
      </c>
      <c r="C104" s="24" t="s">
        <v>14</v>
      </c>
      <c r="D104" s="24" t="s">
        <v>14</v>
      </c>
      <c r="E104" s="24" t="s">
        <v>33</v>
      </c>
      <c r="F104" s="24"/>
      <c r="G104" s="24" t="s">
        <v>18</v>
      </c>
      <c r="H104" s="26">
        <v>231</v>
      </c>
    </row>
    <row r="105" spans="2:8" ht="15" x14ac:dyDescent="0.2">
      <c r="B105" s="24" t="s">
        <v>32</v>
      </c>
      <c r="C105" s="24" t="s">
        <v>14</v>
      </c>
      <c r="D105" s="24" t="s">
        <v>14</v>
      </c>
      <c r="E105" s="24" t="s">
        <v>33</v>
      </c>
      <c r="F105" s="24"/>
      <c r="G105" s="24" t="s">
        <v>19</v>
      </c>
      <c r="H105" s="26">
        <v>1457</v>
      </c>
    </row>
    <row r="106" spans="2:8" ht="15" x14ac:dyDescent="0.2">
      <c r="B106" s="24" t="s">
        <v>32</v>
      </c>
      <c r="C106" s="24" t="s">
        <v>14</v>
      </c>
      <c r="D106" s="24" t="s">
        <v>14</v>
      </c>
      <c r="E106" s="24" t="s">
        <v>33</v>
      </c>
      <c r="F106" s="24"/>
      <c r="G106" s="24" t="s">
        <v>20</v>
      </c>
      <c r="H106" s="26">
        <v>1</v>
      </c>
    </row>
    <row r="107" spans="2:8" ht="15" x14ac:dyDescent="0.2">
      <c r="B107" s="24" t="s">
        <v>32</v>
      </c>
      <c r="C107" s="24" t="s">
        <v>14</v>
      </c>
      <c r="D107" s="24" t="s">
        <v>14</v>
      </c>
      <c r="E107" s="24" t="s">
        <v>33</v>
      </c>
      <c r="F107" s="24"/>
      <c r="G107" s="24" t="s">
        <v>21</v>
      </c>
      <c r="H107" s="26">
        <v>28</v>
      </c>
    </row>
    <row r="108" spans="2:8" ht="15" x14ac:dyDescent="0.2">
      <c r="B108" s="24" t="s">
        <v>32</v>
      </c>
      <c r="C108" s="24" t="s">
        <v>14</v>
      </c>
      <c r="D108" s="24" t="s">
        <v>14</v>
      </c>
      <c r="E108" s="24" t="s">
        <v>4</v>
      </c>
      <c r="F108" s="24"/>
      <c r="G108" s="24" t="s">
        <v>16</v>
      </c>
      <c r="H108" s="26">
        <v>96106</v>
      </c>
    </row>
    <row r="109" spans="2:8" ht="15" x14ac:dyDescent="0.2">
      <c r="B109" s="24" t="s">
        <v>32</v>
      </c>
      <c r="C109" s="24" t="s">
        <v>14</v>
      </c>
      <c r="D109" s="24" t="s">
        <v>14</v>
      </c>
      <c r="E109" s="24" t="s">
        <v>4</v>
      </c>
      <c r="F109" s="24"/>
      <c r="G109" s="24" t="s">
        <v>17</v>
      </c>
      <c r="H109" s="26">
        <v>119</v>
      </c>
    </row>
    <row r="110" spans="2:8" ht="15" x14ac:dyDescent="0.2">
      <c r="B110" s="24" t="s">
        <v>32</v>
      </c>
      <c r="C110" s="24" t="s">
        <v>14</v>
      </c>
      <c r="D110" s="24" t="s">
        <v>14</v>
      </c>
      <c r="E110" s="24" t="s">
        <v>4</v>
      </c>
      <c r="F110" s="24"/>
      <c r="G110" s="24" t="s">
        <v>18</v>
      </c>
      <c r="H110" s="26">
        <v>3267</v>
      </c>
    </row>
    <row r="111" spans="2:8" ht="15" x14ac:dyDescent="0.2">
      <c r="B111" s="24" t="s">
        <v>32</v>
      </c>
      <c r="C111" s="24" t="s">
        <v>14</v>
      </c>
      <c r="D111" s="24" t="s">
        <v>14</v>
      </c>
      <c r="E111" s="24" t="s">
        <v>4</v>
      </c>
      <c r="F111" s="24"/>
      <c r="G111" s="24" t="s">
        <v>19</v>
      </c>
      <c r="H111" s="26">
        <v>48</v>
      </c>
    </row>
    <row r="112" spans="2:8" ht="15" x14ac:dyDescent="0.2">
      <c r="B112" s="24" t="s">
        <v>32</v>
      </c>
      <c r="C112" s="24" t="s">
        <v>14</v>
      </c>
      <c r="D112" s="24" t="s">
        <v>14</v>
      </c>
      <c r="E112" s="24" t="s">
        <v>4</v>
      </c>
      <c r="F112" s="24"/>
      <c r="G112" s="24" t="s">
        <v>20</v>
      </c>
      <c r="H112" s="26">
        <v>227</v>
      </c>
    </row>
    <row r="113" spans="2:8" ht="15" x14ac:dyDescent="0.2">
      <c r="B113" s="24" t="s">
        <v>32</v>
      </c>
      <c r="C113" s="24" t="s">
        <v>14</v>
      </c>
      <c r="D113" s="24" t="s">
        <v>14</v>
      </c>
      <c r="E113" s="24" t="s">
        <v>4</v>
      </c>
      <c r="F113" s="24"/>
      <c r="G113" s="24" t="s">
        <v>21</v>
      </c>
      <c r="H113" s="26">
        <v>11</v>
      </c>
    </row>
    <row r="114" spans="2:8" ht="15" x14ac:dyDescent="0.2">
      <c r="B114" s="24" t="s">
        <v>32</v>
      </c>
      <c r="C114" s="24" t="s">
        <v>14</v>
      </c>
      <c r="D114" s="24" t="s">
        <v>14</v>
      </c>
      <c r="E114" s="24" t="s">
        <v>10</v>
      </c>
      <c r="F114" s="24"/>
      <c r="G114" s="24" t="s">
        <v>16</v>
      </c>
      <c r="H114" s="26">
        <v>67088</v>
      </c>
    </row>
    <row r="115" spans="2:8" ht="15" x14ac:dyDescent="0.2">
      <c r="B115" s="24" t="s">
        <v>32</v>
      </c>
      <c r="C115" s="24" t="s">
        <v>14</v>
      </c>
      <c r="D115" s="24" t="s">
        <v>14</v>
      </c>
      <c r="E115" s="24" t="s">
        <v>10</v>
      </c>
      <c r="F115" s="24"/>
      <c r="G115" s="24" t="s">
        <v>17</v>
      </c>
      <c r="H115" s="26">
        <v>15</v>
      </c>
    </row>
    <row r="116" spans="2:8" ht="15" x14ac:dyDescent="0.2">
      <c r="B116" s="24" t="s">
        <v>32</v>
      </c>
      <c r="C116" s="24" t="s">
        <v>14</v>
      </c>
      <c r="D116" s="24" t="s">
        <v>14</v>
      </c>
      <c r="E116" s="24" t="s">
        <v>10</v>
      </c>
      <c r="F116" s="24"/>
      <c r="G116" s="24" t="s">
        <v>18</v>
      </c>
      <c r="H116" s="26">
        <v>425</v>
      </c>
    </row>
    <row r="117" spans="2:8" ht="15" x14ac:dyDescent="0.2">
      <c r="B117" s="24" t="s">
        <v>32</v>
      </c>
      <c r="C117" s="24" t="s">
        <v>14</v>
      </c>
      <c r="D117" s="24" t="s">
        <v>14</v>
      </c>
      <c r="E117" s="24" t="s">
        <v>10</v>
      </c>
      <c r="F117" s="24"/>
      <c r="G117" s="24" t="s">
        <v>19</v>
      </c>
      <c r="H117" s="26">
        <v>165</v>
      </c>
    </row>
    <row r="118" spans="2:8" ht="15" x14ac:dyDescent="0.2">
      <c r="B118" s="24" t="s">
        <v>32</v>
      </c>
      <c r="C118" s="24" t="s">
        <v>14</v>
      </c>
      <c r="D118" s="24" t="s">
        <v>14</v>
      </c>
      <c r="E118" s="24" t="s">
        <v>10</v>
      </c>
      <c r="F118" s="24"/>
      <c r="G118" s="24" t="s">
        <v>20</v>
      </c>
      <c r="H118" s="26">
        <v>3</v>
      </c>
    </row>
    <row r="119" spans="2:8" ht="15" x14ac:dyDescent="0.2">
      <c r="B119" s="24" t="s">
        <v>32</v>
      </c>
      <c r="C119" s="24" t="s">
        <v>14</v>
      </c>
      <c r="D119" s="24" t="s">
        <v>14</v>
      </c>
      <c r="E119" s="24" t="s">
        <v>10</v>
      </c>
      <c r="F119" s="24"/>
      <c r="G119" s="24" t="s">
        <v>21</v>
      </c>
      <c r="H119" s="26">
        <v>142</v>
      </c>
    </row>
    <row r="120" spans="2:8" ht="15" x14ac:dyDescent="0.2">
      <c r="B120" s="24" t="s">
        <v>32</v>
      </c>
      <c r="C120" s="24" t="s">
        <v>14</v>
      </c>
      <c r="D120" s="24" t="s">
        <v>14</v>
      </c>
      <c r="E120" s="24" t="s">
        <v>8</v>
      </c>
      <c r="F120" s="24"/>
      <c r="G120" s="24" t="s">
        <v>16</v>
      </c>
      <c r="H120" s="26">
        <v>86130</v>
      </c>
    </row>
    <row r="121" spans="2:8" ht="15" x14ac:dyDescent="0.2">
      <c r="B121" s="24" t="s">
        <v>32</v>
      </c>
      <c r="C121" s="24" t="s">
        <v>14</v>
      </c>
      <c r="D121" s="24" t="s">
        <v>14</v>
      </c>
      <c r="E121" s="24" t="s">
        <v>8</v>
      </c>
      <c r="F121" s="24"/>
      <c r="G121" s="24" t="s">
        <v>17</v>
      </c>
      <c r="H121" s="26">
        <v>20</v>
      </c>
    </row>
    <row r="122" spans="2:8" ht="15" x14ac:dyDescent="0.2">
      <c r="B122" s="24" t="s">
        <v>32</v>
      </c>
      <c r="C122" s="24" t="s">
        <v>14</v>
      </c>
      <c r="D122" s="24" t="s">
        <v>14</v>
      </c>
      <c r="E122" s="24" t="s">
        <v>8</v>
      </c>
      <c r="F122" s="24"/>
      <c r="G122" s="24" t="s">
        <v>18</v>
      </c>
      <c r="H122" s="26">
        <v>799</v>
      </c>
    </row>
    <row r="123" spans="2:8" ht="15" x14ac:dyDescent="0.2">
      <c r="B123" s="24" t="s">
        <v>32</v>
      </c>
      <c r="C123" s="24" t="s">
        <v>14</v>
      </c>
      <c r="D123" s="24" t="s">
        <v>14</v>
      </c>
      <c r="E123" s="24" t="s">
        <v>8</v>
      </c>
      <c r="F123" s="24"/>
      <c r="G123" s="24" t="s">
        <v>19</v>
      </c>
      <c r="H123" s="26">
        <v>85</v>
      </c>
    </row>
    <row r="124" spans="2:8" ht="15" x14ac:dyDescent="0.2">
      <c r="B124" s="24" t="s">
        <v>32</v>
      </c>
      <c r="C124" s="24" t="s">
        <v>14</v>
      </c>
      <c r="D124" s="24" t="s">
        <v>14</v>
      </c>
      <c r="E124" s="24" t="s">
        <v>8</v>
      </c>
      <c r="F124" s="24"/>
      <c r="G124" s="24" t="s">
        <v>20</v>
      </c>
      <c r="H124" s="26">
        <v>44</v>
      </c>
    </row>
    <row r="125" spans="2:8" ht="15" x14ac:dyDescent="0.2">
      <c r="B125" s="24" t="s">
        <v>32</v>
      </c>
      <c r="C125" s="24" t="s">
        <v>14</v>
      </c>
      <c r="D125" s="24" t="s">
        <v>14</v>
      </c>
      <c r="E125" s="24" t="s">
        <v>8</v>
      </c>
      <c r="F125" s="24"/>
      <c r="G125" s="24" t="s">
        <v>21</v>
      </c>
      <c r="H125" s="26">
        <v>8</v>
      </c>
    </row>
    <row r="126" spans="2:8" ht="15" x14ac:dyDescent="0.2">
      <c r="B126" s="24" t="s">
        <v>31</v>
      </c>
      <c r="C126" s="24" t="s">
        <v>5</v>
      </c>
      <c r="D126" s="24" t="s">
        <v>5</v>
      </c>
      <c r="E126" s="24"/>
      <c r="F126" s="25">
        <v>14.6</v>
      </c>
      <c r="G126" s="24"/>
      <c r="H126" s="26"/>
    </row>
    <row r="127" spans="2:8" ht="15" x14ac:dyDescent="0.2">
      <c r="B127" s="24" t="s">
        <v>31</v>
      </c>
      <c r="C127" s="24" t="s">
        <v>12</v>
      </c>
      <c r="D127" s="24" t="s">
        <v>12</v>
      </c>
      <c r="E127" s="24"/>
      <c r="F127" s="24">
        <v>16.2</v>
      </c>
      <c r="G127" s="24"/>
      <c r="H127" s="26"/>
    </row>
    <row r="128" spans="2:8" ht="15" x14ac:dyDescent="0.2">
      <c r="B128" s="24" t="s">
        <v>31</v>
      </c>
      <c r="C128" s="24" t="s">
        <v>13</v>
      </c>
      <c r="D128" s="24" t="s">
        <v>13</v>
      </c>
      <c r="E128" s="24"/>
      <c r="F128" s="25">
        <v>16.600000000000001</v>
      </c>
      <c r="G128" s="24"/>
      <c r="H128" s="26"/>
    </row>
    <row r="129" spans="2:8" ht="15" x14ac:dyDescent="0.2">
      <c r="B129" s="24" t="s">
        <v>31</v>
      </c>
      <c r="C129" s="24" t="s">
        <v>14</v>
      </c>
      <c r="D129" s="24" t="s">
        <v>14</v>
      </c>
      <c r="E129" s="24"/>
      <c r="F129" s="25">
        <v>21.1</v>
      </c>
      <c r="G129" s="24"/>
      <c r="H129" s="26"/>
    </row>
    <row r="130" spans="2:8" ht="15" x14ac:dyDescent="0.2">
      <c r="B130" s="24" t="s">
        <v>31</v>
      </c>
      <c r="C130" s="24" t="s">
        <v>5</v>
      </c>
      <c r="D130" s="24" t="s">
        <v>5</v>
      </c>
      <c r="E130" s="24" t="s">
        <v>28</v>
      </c>
      <c r="F130" s="27"/>
      <c r="G130" s="24" t="s">
        <v>16</v>
      </c>
      <c r="H130" s="26">
        <v>6024</v>
      </c>
    </row>
    <row r="131" spans="2:8" ht="15" x14ac:dyDescent="0.2">
      <c r="B131" s="24" t="s">
        <v>31</v>
      </c>
      <c r="C131" s="24" t="s">
        <v>5</v>
      </c>
      <c r="D131" s="24" t="s">
        <v>5</v>
      </c>
      <c r="E131" s="24" t="s">
        <v>28</v>
      </c>
      <c r="F131" s="27"/>
      <c r="G131" s="24" t="s">
        <v>19</v>
      </c>
      <c r="H131" s="26">
        <v>154</v>
      </c>
    </row>
    <row r="132" spans="2:8" ht="15" x14ac:dyDescent="0.2">
      <c r="B132" s="24" t="s">
        <v>31</v>
      </c>
      <c r="C132" s="24" t="s">
        <v>5</v>
      </c>
      <c r="D132" s="24" t="s">
        <v>5</v>
      </c>
      <c r="E132" s="24" t="s">
        <v>28</v>
      </c>
      <c r="F132" s="27"/>
      <c r="G132" s="24" t="s">
        <v>21</v>
      </c>
      <c r="H132" s="26">
        <v>2</v>
      </c>
    </row>
    <row r="133" spans="2:8" ht="15" x14ac:dyDescent="0.2">
      <c r="B133" s="24" t="s">
        <v>31</v>
      </c>
      <c r="C133" s="24" t="s">
        <v>14</v>
      </c>
      <c r="D133" s="24" t="s">
        <v>14</v>
      </c>
      <c r="E133" s="24" t="s">
        <v>28</v>
      </c>
      <c r="F133" s="27"/>
      <c r="G133" s="24" t="s">
        <v>16</v>
      </c>
      <c r="H133" s="26">
        <v>162756</v>
      </c>
    </row>
    <row r="134" spans="2:8" ht="15" x14ac:dyDescent="0.2">
      <c r="B134" s="24" t="s">
        <v>31</v>
      </c>
      <c r="C134" s="24" t="s">
        <v>14</v>
      </c>
      <c r="D134" s="24" t="s">
        <v>14</v>
      </c>
      <c r="E134" s="24" t="s">
        <v>28</v>
      </c>
      <c r="F134" s="27"/>
      <c r="G134" s="24" t="s">
        <v>17</v>
      </c>
      <c r="H134" s="26">
        <v>17</v>
      </c>
    </row>
    <row r="135" spans="2:8" ht="15" x14ac:dyDescent="0.2">
      <c r="B135" s="24" t="s">
        <v>31</v>
      </c>
      <c r="C135" s="24" t="s">
        <v>14</v>
      </c>
      <c r="D135" s="24" t="s">
        <v>14</v>
      </c>
      <c r="E135" s="24" t="s">
        <v>28</v>
      </c>
      <c r="F135" s="27"/>
      <c r="G135" s="24" t="s">
        <v>18</v>
      </c>
      <c r="H135" s="26">
        <v>1</v>
      </c>
    </row>
    <row r="136" spans="2:8" ht="15" x14ac:dyDescent="0.2">
      <c r="B136" s="24" t="s">
        <v>31</v>
      </c>
      <c r="C136" s="24" t="s">
        <v>14</v>
      </c>
      <c r="D136" s="24" t="s">
        <v>14</v>
      </c>
      <c r="E136" s="24" t="s">
        <v>28</v>
      </c>
      <c r="F136" s="27"/>
      <c r="G136" s="24" t="s">
        <v>19</v>
      </c>
      <c r="H136" s="26">
        <v>3417</v>
      </c>
    </row>
    <row r="137" spans="2:8" ht="15" x14ac:dyDescent="0.2">
      <c r="B137" s="24" t="s">
        <v>31</v>
      </c>
      <c r="C137" s="24" t="s">
        <v>14</v>
      </c>
      <c r="D137" s="24" t="s">
        <v>14</v>
      </c>
      <c r="E137" s="24" t="s">
        <v>28</v>
      </c>
      <c r="F137" s="27"/>
      <c r="G137" s="24" t="s">
        <v>21</v>
      </c>
      <c r="H137" s="26">
        <v>34</v>
      </c>
    </row>
    <row r="138" spans="2:8" ht="15" x14ac:dyDescent="0.2">
      <c r="B138" s="24" t="s">
        <v>31</v>
      </c>
      <c r="C138" s="24" t="s">
        <v>13</v>
      </c>
      <c r="D138" s="24" t="s">
        <v>13</v>
      </c>
      <c r="E138" s="24" t="s">
        <v>28</v>
      </c>
      <c r="F138" s="27"/>
      <c r="G138" s="24" t="s">
        <v>16</v>
      </c>
      <c r="H138" s="26">
        <v>5500</v>
      </c>
    </row>
    <row r="139" spans="2:8" ht="15" x14ac:dyDescent="0.2">
      <c r="B139" s="24" t="s">
        <v>31</v>
      </c>
      <c r="C139" s="24" t="s">
        <v>13</v>
      </c>
      <c r="D139" s="24" t="s">
        <v>13</v>
      </c>
      <c r="E139" s="24" t="s">
        <v>28</v>
      </c>
      <c r="F139" s="27"/>
      <c r="G139" s="24" t="s">
        <v>19</v>
      </c>
      <c r="H139" s="26">
        <v>81972</v>
      </c>
    </row>
    <row r="140" spans="2:8" ht="15" x14ac:dyDescent="0.2">
      <c r="B140" s="24" t="s">
        <v>31</v>
      </c>
      <c r="C140" s="24" t="s">
        <v>13</v>
      </c>
      <c r="D140" s="24" t="s">
        <v>13</v>
      </c>
      <c r="E140" s="24" t="s">
        <v>28</v>
      </c>
      <c r="F140" s="27"/>
      <c r="G140" s="24" t="s">
        <v>21</v>
      </c>
      <c r="H140" s="26">
        <v>5</v>
      </c>
    </row>
    <row r="141" spans="2:8" ht="15" x14ac:dyDescent="0.2">
      <c r="B141" s="24" t="s">
        <v>31</v>
      </c>
      <c r="C141" s="24" t="s">
        <v>13</v>
      </c>
      <c r="D141" s="24" t="s">
        <v>13</v>
      </c>
      <c r="E141" s="24" t="s">
        <v>28</v>
      </c>
      <c r="F141" s="27"/>
      <c r="G141" s="24" t="s">
        <v>16</v>
      </c>
      <c r="H141" s="26">
        <v>9588</v>
      </c>
    </row>
    <row r="142" spans="2:8" ht="15" x14ac:dyDescent="0.2">
      <c r="B142" s="24" t="s">
        <v>31</v>
      </c>
      <c r="C142" s="24" t="s">
        <v>13</v>
      </c>
      <c r="D142" s="24" t="s">
        <v>13</v>
      </c>
      <c r="E142" s="24" t="s">
        <v>28</v>
      </c>
      <c r="F142" s="27"/>
      <c r="G142" s="24" t="s">
        <v>19</v>
      </c>
      <c r="H142" s="26">
        <v>1909</v>
      </c>
    </row>
    <row r="143" spans="2:8" ht="15" x14ac:dyDescent="0.2">
      <c r="B143" s="24" t="s">
        <v>31</v>
      </c>
      <c r="C143" s="24" t="s">
        <v>13</v>
      </c>
      <c r="D143" s="24" t="s">
        <v>13</v>
      </c>
      <c r="E143" s="24" t="s">
        <v>28</v>
      </c>
      <c r="F143" s="27"/>
      <c r="G143" s="24" t="s">
        <v>16</v>
      </c>
      <c r="H143" s="26">
        <v>264088</v>
      </c>
    </row>
    <row r="144" spans="2:8" ht="15" x14ac:dyDescent="0.2">
      <c r="B144" s="24" t="s">
        <v>31</v>
      </c>
      <c r="C144" s="24" t="s">
        <v>13</v>
      </c>
      <c r="D144" s="24" t="s">
        <v>13</v>
      </c>
      <c r="E144" s="24" t="s">
        <v>28</v>
      </c>
      <c r="F144" s="27"/>
      <c r="G144" s="24" t="s">
        <v>17</v>
      </c>
      <c r="H144" s="26">
        <v>5</v>
      </c>
    </row>
    <row r="145" spans="2:8" ht="15" x14ac:dyDescent="0.2">
      <c r="B145" s="24" t="s">
        <v>31</v>
      </c>
      <c r="C145" s="24" t="s">
        <v>13</v>
      </c>
      <c r="D145" s="24" t="s">
        <v>13</v>
      </c>
      <c r="E145" s="24" t="s">
        <v>28</v>
      </c>
      <c r="F145" s="27"/>
      <c r="G145" s="24" t="s">
        <v>18</v>
      </c>
      <c r="H145" s="26">
        <v>5</v>
      </c>
    </row>
    <row r="146" spans="2:8" ht="15" x14ac:dyDescent="0.2">
      <c r="B146" s="24" t="s">
        <v>31</v>
      </c>
      <c r="C146" s="24" t="s">
        <v>13</v>
      </c>
      <c r="D146" s="24" t="s">
        <v>13</v>
      </c>
      <c r="E146" s="24" t="s">
        <v>28</v>
      </c>
      <c r="F146" s="27"/>
      <c r="G146" s="24" t="s">
        <v>19</v>
      </c>
      <c r="H146" s="26">
        <v>107074</v>
      </c>
    </row>
    <row r="147" spans="2:8" ht="15" x14ac:dyDescent="0.2">
      <c r="B147" s="24" t="s">
        <v>31</v>
      </c>
      <c r="C147" s="24" t="s">
        <v>13</v>
      </c>
      <c r="D147" s="24" t="s">
        <v>13</v>
      </c>
      <c r="E147" s="24" t="s">
        <v>28</v>
      </c>
      <c r="F147" s="27"/>
      <c r="G147" s="24" t="s">
        <v>21</v>
      </c>
      <c r="H147" s="26">
        <v>20</v>
      </c>
    </row>
    <row r="148" spans="2:8" ht="15" x14ac:dyDescent="0.2">
      <c r="B148" s="24" t="s">
        <v>31</v>
      </c>
      <c r="C148" s="24" t="s">
        <v>5</v>
      </c>
      <c r="D148" s="24" t="s">
        <v>5</v>
      </c>
      <c r="E148" s="24" t="s">
        <v>4</v>
      </c>
      <c r="F148" s="24"/>
      <c r="G148" s="24" t="s">
        <v>16</v>
      </c>
      <c r="H148" s="26">
        <v>8638</v>
      </c>
    </row>
    <row r="149" spans="2:8" ht="15" x14ac:dyDescent="0.2">
      <c r="B149" s="24" t="s">
        <v>31</v>
      </c>
      <c r="C149" s="24" t="s">
        <v>5</v>
      </c>
      <c r="D149" s="24" t="s">
        <v>5</v>
      </c>
      <c r="E149" s="24" t="s">
        <v>4</v>
      </c>
      <c r="F149" s="24"/>
      <c r="G149" s="24" t="s">
        <v>17</v>
      </c>
      <c r="H149" s="26">
        <v>949</v>
      </c>
    </row>
    <row r="150" spans="2:8" ht="15" x14ac:dyDescent="0.2">
      <c r="B150" s="24" t="s">
        <v>31</v>
      </c>
      <c r="C150" s="24" t="s">
        <v>5</v>
      </c>
      <c r="D150" s="24" t="s">
        <v>5</v>
      </c>
      <c r="E150" s="24" t="s">
        <v>4</v>
      </c>
      <c r="F150" s="24"/>
      <c r="G150" s="24" t="s">
        <v>18</v>
      </c>
      <c r="H150" s="26">
        <v>1837</v>
      </c>
    </row>
    <row r="151" spans="2:8" ht="15" x14ac:dyDescent="0.2">
      <c r="B151" s="24" t="s">
        <v>31</v>
      </c>
      <c r="C151" s="24" t="s">
        <v>5</v>
      </c>
      <c r="D151" s="24" t="s">
        <v>5</v>
      </c>
      <c r="E151" s="24" t="s">
        <v>4</v>
      </c>
      <c r="F151" s="24"/>
      <c r="G151" s="24" t="s">
        <v>19</v>
      </c>
      <c r="H151" s="26">
        <v>2</v>
      </c>
    </row>
    <row r="152" spans="2:8" ht="15" x14ac:dyDescent="0.2">
      <c r="B152" s="24" t="s">
        <v>31</v>
      </c>
      <c r="C152" s="24" t="s">
        <v>5</v>
      </c>
      <c r="D152" s="24" t="s">
        <v>5</v>
      </c>
      <c r="E152" s="24" t="s">
        <v>4</v>
      </c>
      <c r="F152" s="24"/>
      <c r="G152" s="24" t="s">
        <v>20</v>
      </c>
      <c r="H152" s="26">
        <v>2349</v>
      </c>
    </row>
    <row r="153" spans="2:8" ht="15" x14ac:dyDescent="0.2">
      <c r="B153" s="24" t="s">
        <v>31</v>
      </c>
      <c r="C153" s="24" t="s">
        <v>5</v>
      </c>
      <c r="D153" s="24" t="s">
        <v>5</v>
      </c>
      <c r="E153" s="24" t="s">
        <v>4</v>
      </c>
      <c r="F153" s="24"/>
      <c r="G153" s="24" t="s">
        <v>21</v>
      </c>
      <c r="H153" s="26">
        <v>25</v>
      </c>
    </row>
    <row r="154" spans="2:8" ht="15" x14ac:dyDescent="0.2">
      <c r="B154" s="24" t="s">
        <v>31</v>
      </c>
      <c r="C154" s="24" t="s">
        <v>5</v>
      </c>
      <c r="D154" s="24" t="s">
        <v>5</v>
      </c>
      <c r="E154" s="24" t="s">
        <v>10</v>
      </c>
      <c r="F154" s="24"/>
      <c r="G154" s="24" t="s">
        <v>16</v>
      </c>
      <c r="H154" s="26">
        <v>9201</v>
      </c>
    </row>
    <row r="155" spans="2:8" ht="15" x14ac:dyDescent="0.2">
      <c r="B155" s="24" t="s">
        <v>31</v>
      </c>
      <c r="C155" s="24" t="s">
        <v>5</v>
      </c>
      <c r="D155" s="24" t="s">
        <v>5</v>
      </c>
      <c r="E155" s="24" t="s">
        <v>10</v>
      </c>
      <c r="F155" s="24"/>
      <c r="G155" s="24" t="s">
        <v>17</v>
      </c>
      <c r="H155" s="26">
        <v>19</v>
      </c>
    </row>
    <row r="156" spans="2:8" ht="15" x14ac:dyDescent="0.2">
      <c r="B156" s="24" t="s">
        <v>31</v>
      </c>
      <c r="C156" s="24" t="s">
        <v>5</v>
      </c>
      <c r="D156" s="24" t="s">
        <v>5</v>
      </c>
      <c r="E156" s="24" t="s">
        <v>10</v>
      </c>
      <c r="F156" s="24"/>
      <c r="G156" s="24" t="s">
        <v>18</v>
      </c>
      <c r="H156" s="26">
        <v>145</v>
      </c>
    </row>
    <row r="157" spans="2:8" ht="15" x14ac:dyDescent="0.2">
      <c r="B157" s="24" t="s">
        <v>31</v>
      </c>
      <c r="C157" s="24" t="s">
        <v>5</v>
      </c>
      <c r="D157" s="24" t="s">
        <v>5</v>
      </c>
      <c r="E157" s="24" t="s">
        <v>10</v>
      </c>
      <c r="F157" s="24"/>
      <c r="G157" s="24" t="s">
        <v>19</v>
      </c>
      <c r="H157" s="26">
        <v>38</v>
      </c>
    </row>
    <row r="158" spans="2:8" ht="15" x14ac:dyDescent="0.2">
      <c r="B158" s="24" t="s">
        <v>31</v>
      </c>
      <c r="C158" s="24" t="s">
        <v>5</v>
      </c>
      <c r="D158" s="24" t="s">
        <v>5</v>
      </c>
      <c r="E158" s="24" t="s">
        <v>10</v>
      </c>
      <c r="F158" s="24"/>
      <c r="G158" s="24" t="s">
        <v>20</v>
      </c>
      <c r="H158" s="26">
        <v>1</v>
      </c>
    </row>
    <row r="159" spans="2:8" ht="15" x14ac:dyDescent="0.2">
      <c r="B159" s="24" t="s">
        <v>31</v>
      </c>
      <c r="C159" s="24" t="s">
        <v>5</v>
      </c>
      <c r="D159" s="24" t="s">
        <v>5</v>
      </c>
      <c r="E159" s="24" t="s">
        <v>10</v>
      </c>
      <c r="F159" s="24"/>
      <c r="G159" s="24" t="s">
        <v>21</v>
      </c>
      <c r="H159" s="26">
        <v>388</v>
      </c>
    </row>
    <row r="160" spans="2:8" ht="15" x14ac:dyDescent="0.2">
      <c r="B160" s="24" t="s">
        <v>31</v>
      </c>
      <c r="C160" s="24" t="s">
        <v>5</v>
      </c>
      <c r="D160" s="24" t="s">
        <v>5</v>
      </c>
      <c r="E160" s="24" t="s">
        <v>33</v>
      </c>
      <c r="F160" s="24"/>
      <c r="G160" s="24" t="s">
        <v>16</v>
      </c>
      <c r="H160" s="26">
        <v>17447</v>
      </c>
    </row>
    <row r="161" spans="2:8" ht="15" x14ac:dyDescent="0.2">
      <c r="B161" s="24" t="s">
        <v>31</v>
      </c>
      <c r="C161" s="24" t="s">
        <v>5</v>
      </c>
      <c r="D161" s="24" t="s">
        <v>5</v>
      </c>
      <c r="E161" s="24" t="s">
        <v>33</v>
      </c>
      <c r="F161" s="24"/>
      <c r="G161" s="24" t="s">
        <v>17</v>
      </c>
      <c r="H161" s="26">
        <v>3</v>
      </c>
    </row>
    <row r="162" spans="2:8" ht="15" x14ac:dyDescent="0.2">
      <c r="B162" s="24" t="s">
        <v>31</v>
      </c>
      <c r="C162" s="24" t="s">
        <v>5</v>
      </c>
      <c r="D162" s="24" t="s">
        <v>5</v>
      </c>
      <c r="E162" s="24" t="s">
        <v>33</v>
      </c>
      <c r="F162" s="24"/>
      <c r="G162" s="24" t="s">
        <v>18</v>
      </c>
      <c r="H162" s="26">
        <v>45</v>
      </c>
    </row>
    <row r="163" spans="2:8" ht="15" x14ac:dyDescent="0.2">
      <c r="B163" s="24" t="s">
        <v>31</v>
      </c>
      <c r="C163" s="24" t="s">
        <v>5</v>
      </c>
      <c r="D163" s="24" t="s">
        <v>5</v>
      </c>
      <c r="E163" s="24" t="s">
        <v>33</v>
      </c>
      <c r="F163" s="24"/>
      <c r="G163" s="24" t="s">
        <v>19</v>
      </c>
      <c r="H163" s="26">
        <v>129</v>
      </c>
    </row>
    <row r="164" spans="2:8" ht="15" x14ac:dyDescent="0.2">
      <c r="B164" s="24" t="s">
        <v>31</v>
      </c>
      <c r="C164" s="24" t="s">
        <v>5</v>
      </c>
      <c r="D164" s="24" t="s">
        <v>5</v>
      </c>
      <c r="E164" s="24" t="s">
        <v>33</v>
      </c>
      <c r="F164" s="24"/>
      <c r="G164" s="24" t="s">
        <v>21</v>
      </c>
      <c r="H164" s="26">
        <v>16</v>
      </c>
    </row>
    <row r="165" spans="2:8" ht="15" x14ac:dyDescent="0.2">
      <c r="B165" s="24" t="s">
        <v>31</v>
      </c>
      <c r="C165" s="24" t="s">
        <v>5</v>
      </c>
      <c r="D165" s="24" t="s">
        <v>5</v>
      </c>
      <c r="E165" s="24" t="s">
        <v>8</v>
      </c>
      <c r="F165" s="24"/>
      <c r="G165" s="24" t="s">
        <v>16</v>
      </c>
      <c r="H165" s="26">
        <v>14125</v>
      </c>
    </row>
    <row r="166" spans="2:8" ht="15" x14ac:dyDescent="0.2">
      <c r="B166" s="24" t="s">
        <v>31</v>
      </c>
      <c r="C166" s="24" t="s">
        <v>5</v>
      </c>
      <c r="D166" s="24" t="s">
        <v>5</v>
      </c>
      <c r="E166" s="24" t="s">
        <v>8</v>
      </c>
      <c r="F166" s="24"/>
      <c r="G166" s="24" t="s">
        <v>17</v>
      </c>
      <c r="H166" s="26">
        <v>100</v>
      </c>
    </row>
    <row r="167" spans="2:8" ht="15" x14ac:dyDescent="0.2">
      <c r="B167" s="24" t="s">
        <v>31</v>
      </c>
      <c r="C167" s="24" t="s">
        <v>5</v>
      </c>
      <c r="D167" s="24" t="s">
        <v>5</v>
      </c>
      <c r="E167" s="24" t="s">
        <v>8</v>
      </c>
      <c r="F167" s="24"/>
      <c r="G167" s="24" t="s">
        <v>18</v>
      </c>
      <c r="H167" s="26">
        <v>1132</v>
      </c>
    </row>
    <row r="168" spans="2:8" ht="15" x14ac:dyDescent="0.2">
      <c r="B168" s="24" t="s">
        <v>31</v>
      </c>
      <c r="C168" s="24" t="s">
        <v>5</v>
      </c>
      <c r="D168" s="24" t="s">
        <v>5</v>
      </c>
      <c r="E168" s="24" t="s">
        <v>8</v>
      </c>
      <c r="F168" s="24"/>
      <c r="G168" s="24" t="s">
        <v>19</v>
      </c>
      <c r="H168" s="26">
        <v>35</v>
      </c>
    </row>
    <row r="169" spans="2:8" ht="15" x14ac:dyDescent="0.2">
      <c r="B169" s="24" t="s">
        <v>31</v>
      </c>
      <c r="C169" s="24" t="s">
        <v>5</v>
      </c>
      <c r="D169" s="24" t="s">
        <v>5</v>
      </c>
      <c r="E169" s="24" t="s">
        <v>8</v>
      </c>
      <c r="F169" s="24"/>
      <c r="G169" s="24" t="s">
        <v>20</v>
      </c>
      <c r="H169" s="26">
        <v>486</v>
      </c>
    </row>
    <row r="170" spans="2:8" ht="15" x14ac:dyDescent="0.2">
      <c r="B170" s="24" t="s">
        <v>31</v>
      </c>
      <c r="C170" s="24" t="s">
        <v>5</v>
      </c>
      <c r="D170" s="24" t="s">
        <v>5</v>
      </c>
      <c r="E170" s="24" t="s">
        <v>8</v>
      </c>
      <c r="F170" s="24"/>
      <c r="G170" s="24" t="s">
        <v>21</v>
      </c>
      <c r="H170" s="26">
        <v>21</v>
      </c>
    </row>
    <row r="171" spans="2:8" ht="15" x14ac:dyDescent="0.2">
      <c r="B171" s="24" t="s">
        <v>31</v>
      </c>
      <c r="C171" s="24" t="s">
        <v>12</v>
      </c>
      <c r="D171" s="24" t="s">
        <v>12</v>
      </c>
      <c r="E171" s="24" t="s">
        <v>33</v>
      </c>
      <c r="F171" s="24"/>
      <c r="G171" s="24" t="s">
        <v>16</v>
      </c>
      <c r="H171" s="26">
        <v>6609857</v>
      </c>
    </row>
    <row r="172" spans="2:8" ht="15" x14ac:dyDescent="0.2">
      <c r="B172" s="24" t="s">
        <v>31</v>
      </c>
      <c r="C172" s="24" t="s">
        <v>12</v>
      </c>
      <c r="D172" s="24" t="s">
        <v>12</v>
      </c>
      <c r="E172" s="24" t="s">
        <v>33</v>
      </c>
      <c r="F172" s="24"/>
      <c r="G172" s="24" t="s">
        <v>19</v>
      </c>
      <c r="H172" s="26">
        <v>3786466</v>
      </c>
    </row>
    <row r="173" spans="2:8" ht="15" x14ac:dyDescent="0.2">
      <c r="B173" s="24" t="s">
        <v>31</v>
      </c>
      <c r="C173" s="24" t="s">
        <v>12</v>
      </c>
      <c r="D173" s="24" t="s">
        <v>12</v>
      </c>
      <c r="E173" s="24" t="s">
        <v>33</v>
      </c>
      <c r="F173" s="24"/>
      <c r="G173" s="24" t="s">
        <v>17</v>
      </c>
      <c r="H173" s="26">
        <v>17</v>
      </c>
    </row>
    <row r="174" spans="2:8" ht="15" x14ac:dyDescent="0.2">
      <c r="B174" s="24" t="s">
        <v>31</v>
      </c>
      <c r="C174" s="24" t="s">
        <v>12</v>
      </c>
      <c r="D174" s="24" t="s">
        <v>12</v>
      </c>
      <c r="E174" s="24" t="s">
        <v>33</v>
      </c>
      <c r="F174" s="24"/>
      <c r="G174" s="24" t="s">
        <v>20</v>
      </c>
      <c r="H174" s="26">
        <v>3198</v>
      </c>
    </row>
    <row r="175" spans="2:8" ht="15" x14ac:dyDescent="0.2">
      <c r="B175" s="24" t="s">
        <v>31</v>
      </c>
      <c r="C175" s="24" t="s">
        <v>12</v>
      </c>
      <c r="D175" s="24" t="s">
        <v>12</v>
      </c>
      <c r="E175" s="24" t="s">
        <v>33</v>
      </c>
      <c r="F175" s="24"/>
      <c r="G175" s="24" t="s">
        <v>18</v>
      </c>
      <c r="H175" s="26">
        <v>4222</v>
      </c>
    </row>
    <row r="176" spans="2:8" ht="15" x14ac:dyDescent="0.2">
      <c r="B176" s="24" t="s">
        <v>31</v>
      </c>
      <c r="C176" s="24" t="s">
        <v>12</v>
      </c>
      <c r="D176" s="24" t="s">
        <v>12</v>
      </c>
      <c r="E176" s="24" t="s">
        <v>33</v>
      </c>
      <c r="F176" s="24"/>
      <c r="G176" s="24" t="s">
        <v>21</v>
      </c>
      <c r="H176" s="26">
        <v>246</v>
      </c>
    </row>
    <row r="177" spans="2:8" ht="15" x14ac:dyDescent="0.2">
      <c r="B177" s="24" t="s">
        <v>31</v>
      </c>
      <c r="C177" s="24" t="s">
        <v>12</v>
      </c>
      <c r="D177" s="24" t="s">
        <v>12</v>
      </c>
      <c r="E177" s="24" t="s">
        <v>28</v>
      </c>
      <c r="F177" s="24"/>
      <c r="G177" s="24" t="s">
        <v>16</v>
      </c>
      <c r="H177" s="26">
        <v>504826</v>
      </c>
    </row>
    <row r="178" spans="2:8" ht="15" x14ac:dyDescent="0.2">
      <c r="B178" s="24" t="s">
        <v>31</v>
      </c>
      <c r="C178" s="24" t="s">
        <v>12</v>
      </c>
      <c r="D178" s="24" t="s">
        <v>12</v>
      </c>
      <c r="E178" s="24" t="s">
        <v>28</v>
      </c>
      <c r="F178" s="24"/>
      <c r="G178" s="24" t="s">
        <v>17</v>
      </c>
      <c r="H178" s="26">
        <v>10</v>
      </c>
    </row>
    <row r="179" spans="2:8" ht="15" x14ac:dyDescent="0.2">
      <c r="B179" s="24" t="s">
        <v>31</v>
      </c>
      <c r="C179" s="24" t="s">
        <v>12</v>
      </c>
      <c r="D179" s="24" t="s">
        <v>12</v>
      </c>
      <c r="E179" s="24" t="s">
        <v>28</v>
      </c>
      <c r="F179" s="24"/>
      <c r="G179" s="24" t="s">
        <v>18</v>
      </c>
      <c r="H179" s="26">
        <v>75</v>
      </c>
    </row>
    <row r="180" spans="2:8" ht="15" x14ac:dyDescent="0.2">
      <c r="B180" s="24" t="s">
        <v>31</v>
      </c>
      <c r="C180" s="24" t="s">
        <v>12</v>
      </c>
      <c r="D180" s="24" t="s">
        <v>12</v>
      </c>
      <c r="E180" s="24" t="s">
        <v>28</v>
      </c>
      <c r="F180" s="24"/>
      <c r="G180" s="24" t="s">
        <v>19</v>
      </c>
      <c r="H180" s="26">
        <v>2269580</v>
      </c>
    </row>
    <row r="181" spans="2:8" ht="15" x14ac:dyDescent="0.2">
      <c r="B181" s="24" t="s">
        <v>31</v>
      </c>
      <c r="C181" s="24" t="s">
        <v>12</v>
      </c>
      <c r="D181" s="24" t="s">
        <v>12</v>
      </c>
      <c r="E181" s="24" t="s">
        <v>28</v>
      </c>
      <c r="F181" s="24"/>
      <c r="G181" s="24" t="s">
        <v>20</v>
      </c>
      <c r="H181" s="26">
        <v>1</v>
      </c>
    </row>
    <row r="182" spans="2:8" ht="15" x14ac:dyDescent="0.2">
      <c r="B182" s="24" t="s">
        <v>31</v>
      </c>
      <c r="C182" s="24" t="s">
        <v>12</v>
      </c>
      <c r="D182" s="24" t="s">
        <v>12</v>
      </c>
      <c r="E182" s="24" t="s">
        <v>28</v>
      </c>
      <c r="F182" s="24"/>
      <c r="G182" s="24" t="s">
        <v>21</v>
      </c>
      <c r="H182" s="26">
        <v>1074</v>
      </c>
    </row>
    <row r="183" spans="2:8" ht="15" x14ac:dyDescent="0.2">
      <c r="B183" s="24" t="s">
        <v>31</v>
      </c>
      <c r="C183" s="24" t="s">
        <v>12</v>
      </c>
      <c r="D183" s="24" t="s">
        <v>12</v>
      </c>
      <c r="E183" s="24" t="s">
        <v>4</v>
      </c>
      <c r="F183" s="24"/>
      <c r="G183" s="24" t="s">
        <v>16</v>
      </c>
      <c r="H183" s="26">
        <v>916941</v>
      </c>
    </row>
    <row r="184" spans="2:8" ht="15" x14ac:dyDescent="0.2">
      <c r="B184" s="24" t="s">
        <v>31</v>
      </c>
      <c r="C184" s="24" t="s">
        <v>12</v>
      </c>
      <c r="D184" s="24" t="s">
        <v>12</v>
      </c>
      <c r="E184" s="24" t="s">
        <v>4</v>
      </c>
      <c r="F184" s="24"/>
      <c r="G184" s="24" t="s">
        <v>19</v>
      </c>
      <c r="H184" s="26">
        <v>2033471</v>
      </c>
    </row>
    <row r="185" spans="2:8" ht="15" x14ac:dyDescent="0.2">
      <c r="B185" s="24" t="s">
        <v>31</v>
      </c>
      <c r="C185" s="24" t="s">
        <v>12</v>
      </c>
      <c r="D185" s="24" t="s">
        <v>12</v>
      </c>
      <c r="E185" s="24" t="s">
        <v>4</v>
      </c>
      <c r="F185" s="24"/>
      <c r="G185" s="24" t="s">
        <v>17</v>
      </c>
      <c r="H185" s="26">
        <v>127244</v>
      </c>
    </row>
    <row r="186" spans="2:8" ht="15" x14ac:dyDescent="0.2">
      <c r="B186" s="24" t="s">
        <v>31</v>
      </c>
      <c r="C186" s="24" t="s">
        <v>12</v>
      </c>
      <c r="D186" s="24" t="s">
        <v>12</v>
      </c>
      <c r="E186" s="24" t="s">
        <v>4</v>
      </c>
      <c r="F186" s="24"/>
      <c r="G186" s="24" t="s">
        <v>20</v>
      </c>
      <c r="H186" s="26">
        <v>1132918</v>
      </c>
    </row>
    <row r="187" spans="2:8" ht="15" x14ac:dyDescent="0.2">
      <c r="B187" s="24" t="s">
        <v>31</v>
      </c>
      <c r="C187" s="24" t="s">
        <v>12</v>
      </c>
      <c r="D187" s="24" t="s">
        <v>12</v>
      </c>
      <c r="E187" s="24" t="s">
        <v>4</v>
      </c>
      <c r="F187" s="24"/>
      <c r="G187" s="24" t="s">
        <v>18</v>
      </c>
      <c r="H187" s="26">
        <v>90809</v>
      </c>
    </row>
    <row r="188" spans="2:8" ht="15" x14ac:dyDescent="0.2">
      <c r="B188" s="24" t="s">
        <v>31</v>
      </c>
      <c r="C188" s="24" t="s">
        <v>12</v>
      </c>
      <c r="D188" s="24" t="s">
        <v>12</v>
      </c>
      <c r="E188" s="24" t="s">
        <v>4</v>
      </c>
      <c r="F188" s="24"/>
      <c r="G188" s="24" t="s">
        <v>21</v>
      </c>
      <c r="H188" s="26">
        <v>95</v>
      </c>
    </row>
    <row r="189" spans="2:8" ht="15" x14ac:dyDescent="0.2">
      <c r="B189" s="24" t="s">
        <v>31</v>
      </c>
      <c r="C189" s="24" t="s">
        <v>12</v>
      </c>
      <c r="D189" s="24" t="s">
        <v>12</v>
      </c>
      <c r="E189" s="24" t="s">
        <v>10</v>
      </c>
      <c r="F189" s="24"/>
      <c r="G189" s="24" t="s">
        <v>16</v>
      </c>
      <c r="H189" s="26">
        <v>2502929</v>
      </c>
    </row>
    <row r="190" spans="2:8" ht="15" x14ac:dyDescent="0.2">
      <c r="B190" s="24" t="s">
        <v>31</v>
      </c>
      <c r="C190" s="24" t="s">
        <v>12</v>
      </c>
      <c r="D190" s="24" t="s">
        <v>12</v>
      </c>
      <c r="E190" s="24" t="s">
        <v>10</v>
      </c>
      <c r="F190" s="24"/>
      <c r="G190" s="24" t="s">
        <v>19</v>
      </c>
      <c r="H190" s="26">
        <v>984925</v>
      </c>
    </row>
    <row r="191" spans="2:8" ht="15" x14ac:dyDescent="0.2">
      <c r="B191" s="24" t="s">
        <v>31</v>
      </c>
      <c r="C191" s="24" t="s">
        <v>12</v>
      </c>
      <c r="D191" s="24" t="s">
        <v>12</v>
      </c>
      <c r="E191" s="24" t="s">
        <v>10</v>
      </c>
      <c r="F191" s="24"/>
      <c r="G191" s="24" t="s">
        <v>17</v>
      </c>
      <c r="H191" s="26">
        <v>2413</v>
      </c>
    </row>
    <row r="192" spans="2:8" ht="15" x14ac:dyDescent="0.2">
      <c r="B192" s="24" t="s">
        <v>31</v>
      </c>
      <c r="C192" s="24" t="s">
        <v>12</v>
      </c>
      <c r="D192" s="24" t="s">
        <v>12</v>
      </c>
      <c r="E192" s="24" t="s">
        <v>10</v>
      </c>
      <c r="F192" s="24"/>
      <c r="G192" s="24" t="s">
        <v>20</v>
      </c>
      <c r="H192" s="26">
        <v>13831</v>
      </c>
    </row>
    <row r="193" spans="2:8" ht="15" x14ac:dyDescent="0.2">
      <c r="B193" s="24" t="s">
        <v>31</v>
      </c>
      <c r="C193" s="24" t="s">
        <v>12</v>
      </c>
      <c r="D193" s="24" t="s">
        <v>12</v>
      </c>
      <c r="E193" s="24" t="s">
        <v>10</v>
      </c>
      <c r="F193" s="24"/>
      <c r="G193" s="24" t="s">
        <v>18</v>
      </c>
      <c r="H193" s="26">
        <v>2646</v>
      </c>
    </row>
    <row r="194" spans="2:8" ht="15" x14ac:dyDescent="0.2">
      <c r="B194" s="24" t="s">
        <v>31</v>
      </c>
      <c r="C194" s="24" t="s">
        <v>12</v>
      </c>
      <c r="D194" s="24" t="s">
        <v>12</v>
      </c>
      <c r="E194" s="24" t="s">
        <v>10</v>
      </c>
      <c r="F194" s="24"/>
      <c r="G194" s="24" t="s">
        <v>21</v>
      </c>
      <c r="H194" s="26">
        <v>402</v>
      </c>
    </row>
    <row r="195" spans="2:8" ht="15" x14ac:dyDescent="0.2">
      <c r="B195" s="24" t="s">
        <v>31</v>
      </c>
      <c r="C195" s="24" t="s">
        <v>12</v>
      </c>
      <c r="D195" s="24" t="s">
        <v>12</v>
      </c>
      <c r="E195" s="24" t="s">
        <v>8</v>
      </c>
      <c r="F195" s="24"/>
      <c r="G195" s="24" t="s">
        <v>16</v>
      </c>
      <c r="H195" s="26">
        <v>2639334</v>
      </c>
    </row>
    <row r="196" spans="2:8" ht="15" x14ac:dyDescent="0.2">
      <c r="B196" s="24" t="s">
        <v>31</v>
      </c>
      <c r="C196" s="24" t="s">
        <v>12</v>
      </c>
      <c r="D196" s="24" t="s">
        <v>12</v>
      </c>
      <c r="E196" s="24" t="s">
        <v>8</v>
      </c>
      <c r="F196" s="24"/>
      <c r="G196" s="24" t="s">
        <v>19</v>
      </c>
      <c r="H196" s="26">
        <v>2016953</v>
      </c>
    </row>
    <row r="197" spans="2:8" ht="15" x14ac:dyDescent="0.2">
      <c r="B197" s="24" t="s">
        <v>31</v>
      </c>
      <c r="C197" s="24" t="s">
        <v>12</v>
      </c>
      <c r="D197" s="24" t="s">
        <v>12</v>
      </c>
      <c r="E197" s="24" t="s">
        <v>8</v>
      </c>
      <c r="F197" s="24"/>
      <c r="G197" s="24" t="s">
        <v>17</v>
      </c>
      <c r="H197" s="26">
        <v>15228</v>
      </c>
    </row>
    <row r="198" spans="2:8" ht="15" x14ac:dyDescent="0.2">
      <c r="B198" s="24" t="s">
        <v>31</v>
      </c>
      <c r="C198" s="24" t="s">
        <v>12</v>
      </c>
      <c r="D198" s="24" t="s">
        <v>12</v>
      </c>
      <c r="E198" s="24" t="s">
        <v>8</v>
      </c>
      <c r="F198" s="24"/>
      <c r="G198" s="24" t="s">
        <v>20</v>
      </c>
      <c r="H198" s="26">
        <v>172076</v>
      </c>
    </row>
    <row r="199" spans="2:8" ht="15" x14ac:dyDescent="0.2">
      <c r="B199" s="24" t="s">
        <v>31</v>
      </c>
      <c r="C199" s="24" t="s">
        <v>12</v>
      </c>
      <c r="D199" s="24" t="s">
        <v>12</v>
      </c>
      <c r="E199" s="24" t="s">
        <v>8</v>
      </c>
      <c r="F199" s="24"/>
      <c r="G199" s="24" t="s">
        <v>18</v>
      </c>
      <c r="H199" s="26">
        <v>26318</v>
      </c>
    </row>
    <row r="200" spans="2:8" ht="15" x14ac:dyDescent="0.2">
      <c r="B200" s="24" t="s">
        <v>31</v>
      </c>
      <c r="C200" s="24" t="s">
        <v>12</v>
      </c>
      <c r="D200" s="24" t="s">
        <v>12</v>
      </c>
      <c r="E200" s="24" t="s">
        <v>8</v>
      </c>
      <c r="F200" s="24"/>
      <c r="G200" s="24" t="s">
        <v>21</v>
      </c>
      <c r="H200" s="26">
        <v>201</v>
      </c>
    </row>
    <row r="201" spans="2:8" ht="15" x14ac:dyDescent="0.2">
      <c r="B201" s="24" t="s">
        <v>31</v>
      </c>
      <c r="C201" s="24" t="s">
        <v>13</v>
      </c>
      <c r="D201" s="24" t="s">
        <v>13</v>
      </c>
      <c r="E201" s="24" t="s">
        <v>33</v>
      </c>
      <c r="F201" s="24"/>
      <c r="G201" s="24" t="s">
        <v>16</v>
      </c>
      <c r="H201" s="26">
        <v>1653697</v>
      </c>
    </row>
    <row r="202" spans="2:8" ht="15" x14ac:dyDescent="0.2">
      <c r="B202" s="24" t="s">
        <v>31</v>
      </c>
      <c r="C202" s="24" t="s">
        <v>13</v>
      </c>
      <c r="D202" s="24" t="s">
        <v>13</v>
      </c>
      <c r="E202" s="24" t="s">
        <v>33</v>
      </c>
      <c r="F202" s="24"/>
      <c r="G202" s="24" t="s">
        <v>17</v>
      </c>
      <c r="H202" s="26">
        <v>67</v>
      </c>
    </row>
    <row r="203" spans="2:8" ht="15" x14ac:dyDescent="0.2">
      <c r="B203" s="24" t="s">
        <v>31</v>
      </c>
      <c r="C203" s="24" t="s">
        <v>13</v>
      </c>
      <c r="D203" s="24" t="s">
        <v>13</v>
      </c>
      <c r="E203" s="24" t="s">
        <v>33</v>
      </c>
      <c r="F203" s="24"/>
      <c r="G203" s="24" t="s">
        <v>18</v>
      </c>
      <c r="H203" s="26">
        <v>261</v>
      </c>
    </row>
    <row r="204" spans="2:8" ht="15" x14ac:dyDescent="0.2">
      <c r="B204" s="24" t="s">
        <v>31</v>
      </c>
      <c r="C204" s="24" t="s">
        <v>13</v>
      </c>
      <c r="D204" s="24" t="s">
        <v>13</v>
      </c>
      <c r="E204" s="24" t="s">
        <v>33</v>
      </c>
      <c r="F204" s="24"/>
      <c r="G204" s="24" t="s">
        <v>19</v>
      </c>
      <c r="H204" s="26">
        <v>57003</v>
      </c>
    </row>
    <row r="205" spans="2:8" ht="15" x14ac:dyDescent="0.2">
      <c r="B205" s="24" t="s">
        <v>31</v>
      </c>
      <c r="C205" s="24" t="s">
        <v>13</v>
      </c>
      <c r="D205" s="24" t="s">
        <v>13</v>
      </c>
      <c r="E205" s="24" t="s">
        <v>33</v>
      </c>
      <c r="F205" s="24"/>
      <c r="G205" s="24" t="s">
        <v>20</v>
      </c>
      <c r="H205" s="26">
        <v>1</v>
      </c>
    </row>
    <row r="206" spans="2:8" ht="15" x14ac:dyDescent="0.2">
      <c r="B206" s="24" t="s">
        <v>31</v>
      </c>
      <c r="C206" s="24" t="s">
        <v>13</v>
      </c>
      <c r="D206" s="24" t="s">
        <v>13</v>
      </c>
      <c r="E206" s="24" t="s">
        <v>33</v>
      </c>
      <c r="F206" s="24"/>
      <c r="G206" s="24" t="s">
        <v>21</v>
      </c>
      <c r="H206" s="26">
        <v>108</v>
      </c>
    </row>
    <row r="207" spans="2:8" ht="15" x14ac:dyDescent="0.2">
      <c r="B207" s="24" t="s">
        <v>31</v>
      </c>
      <c r="C207" s="24" t="s">
        <v>13</v>
      </c>
      <c r="D207" s="24" t="s">
        <v>13</v>
      </c>
      <c r="E207" s="24" t="s">
        <v>4</v>
      </c>
      <c r="F207" s="24"/>
      <c r="G207" s="24" t="s">
        <v>16</v>
      </c>
      <c r="H207" s="26">
        <v>662161</v>
      </c>
    </row>
    <row r="208" spans="2:8" ht="15" x14ac:dyDescent="0.2">
      <c r="B208" s="24" t="s">
        <v>31</v>
      </c>
      <c r="C208" s="24" t="s">
        <v>13</v>
      </c>
      <c r="D208" s="24" t="s">
        <v>13</v>
      </c>
      <c r="E208" s="24" t="s">
        <v>4</v>
      </c>
      <c r="F208" s="24"/>
      <c r="G208" s="24" t="s">
        <v>17</v>
      </c>
      <c r="H208" s="26">
        <v>19956</v>
      </c>
    </row>
    <row r="209" spans="2:8" ht="15" x14ac:dyDescent="0.2">
      <c r="B209" s="24" t="s">
        <v>31</v>
      </c>
      <c r="C209" s="24" t="s">
        <v>13</v>
      </c>
      <c r="D209" s="24" t="s">
        <v>13</v>
      </c>
      <c r="E209" s="24" t="s">
        <v>4</v>
      </c>
      <c r="F209" s="24"/>
      <c r="G209" s="24" t="s">
        <v>18</v>
      </c>
      <c r="H209" s="26">
        <v>13806</v>
      </c>
    </row>
    <row r="210" spans="2:8" ht="15" x14ac:dyDescent="0.2">
      <c r="B210" s="24" t="s">
        <v>31</v>
      </c>
      <c r="C210" s="24" t="s">
        <v>13</v>
      </c>
      <c r="D210" s="24" t="s">
        <v>13</v>
      </c>
      <c r="E210" s="24" t="s">
        <v>4</v>
      </c>
      <c r="F210" s="24"/>
      <c r="G210" s="24" t="s">
        <v>19</v>
      </c>
      <c r="H210" s="26">
        <v>36273</v>
      </c>
    </row>
    <row r="211" spans="2:8" ht="15" x14ac:dyDescent="0.2">
      <c r="B211" s="24" t="s">
        <v>31</v>
      </c>
      <c r="C211" s="24" t="s">
        <v>13</v>
      </c>
      <c r="D211" s="24" t="s">
        <v>13</v>
      </c>
      <c r="E211" s="24" t="s">
        <v>4</v>
      </c>
      <c r="F211" s="24"/>
      <c r="G211" s="24" t="s">
        <v>20</v>
      </c>
      <c r="H211" s="26">
        <v>15277</v>
      </c>
    </row>
    <row r="212" spans="2:8" ht="15" x14ac:dyDescent="0.2">
      <c r="B212" s="24" t="s">
        <v>31</v>
      </c>
      <c r="C212" s="24" t="s">
        <v>13</v>
      </c>
      <c r="D212" s="24" t="s">
        <v>13</v>
      </c>
      <c r="E212" s="24" t="s">
        <v>4</v>
      </c>
      <c r="F212" s="24"/>
      <c r="G212" s="24" t="s">
        <v>21</v>
      </c>
      <c r="H212" s="26">
        <v>156</v>
      </c>
    </row>
    <row r="213" spans="2:8" ht="15" x14ac:dyDescent="0.2">
      <c r="B213" s="24" t="s">
        <v>31</v>
      </c>
      <c r="C213" s="24" t="s">
        <v>13</v>
      </c>
      <c r="D213" s="24" t="s">
        <v>13</v>
      </c>
      <c r="E213" s="24" t="s">
        <v>10</v>
      </c>
      <c r="F213" s="24"/>
      <c r="G213" s="24" t="s">
        <v>16</v>
      </c>
      <c r="H213" s="26">
        <v>418194</v>
      </c>
    </row>
    <row r="214" spans="2:8" ht="15" x14ac:dyDescent="0.2">
      <c r="B214" s="24" t="s">
        <v>31</v>
      </c>
      <c r="C214" s="24" t="s">
        <v>13</v>
      </c>
      <c r="D214" s="24" t="s">
        <v>13</v>
      </c>
      <c r="E214" s="24" t="s">
        <v>10</v>
      </c>
      <c r="F214" s="24"/>
      <c r="G214" s="24" t="s">
        <v>17</v>
      </c>
      <c r="H214" s="26">
        <v>657</v>
      </c>
    </row>
    <row r="215" spans="2:8" ht="15" x14ac:dyDescent="0.2">
      <c r="B215" s="24" t="s">
        <v>31</v>
      </c>
      <c r="C215" s="24" t="s">
        <v>13</v>
      </c>
      <c r="D215" s="24" t="s">
        <v>13</v>
      </c>
      <c r="E215" s="24" t="s">
        <v>10</v>
      </c>
      <c r="F215" s="24"/>
      <c r="G215" s="24" t="s">
        <v>18</v>
      </c>
      <c r="H215" s="26">
        <v>665</v>
      </c>
    </row>
    <row r="216" spans="2:8" ht="15" x14ac:dyDescent="0.2">
      <c r="B216" s="24" t="s">
        <v>31</v>
      </c>
      <c r="C216" s="24" t="s">
        <v>13</v>
      </c>
      <c r="D216" s="24" t="s">
        <v>13</v>
      </c>
      <c r="E216" s="24" t="s">
        <v>10</v>
      </c>
      <c r="F216" s="24"/>
      <c r="G216" s="24" t="s">
        <v>19</v>
      </c>
      <c r="H216" s="26">
        <v>4654</v>
      </c>
    </row>
    <row r="217" spans="2:8" ht="15" x14ac:dyDescent="0.2">
      <c r="B217" s="24" t="s">
        <v>31</v>
      </c>
      <c r="C217" s="24" t="s">
        <v>13</v>
      </c>
      <c r="D217" s="24" t="s">
        <v>13</v>
      </c>
      <c r="E217" s="24" t="s">
        <v>10</v>
      </c>
      <c r="F217" s="24"/>
      <c r="G217" s="24" t="s">
        <v>20</v>
      </c>
      <c r="H217" s="26">
        <v>2</v>
      </c>
    </row>
    <row r="218" spans="2:8" ht="15" x14ac:dyDescent="0.2">
      <c r="B218" s="24" t="s">
        <v>31</v>
      </c>
      <c r="C218" s="24" t="s">
        <v>13</v>
      </c>
      <c r="D218" s="24" t="s">
        <v>13</v>
      </c>
      <c r="E218" s="24" t="s">
        <v>10</v>
      </c>
      <c r="F218" s="24"/>
      <c r="G218" s="24" t="s">
        <v>21</v>
      </c>
      <c r="H218" s="26">
        <v>99</v>
      </c>
    </row>
    <row r="219" spans="2:8" ht="15" x14ac:dyDescent="0.2">
      <c r="B219" s="24" t="s">
        <v>31</v>
      </c>
      <c r="C219" s="24" t="s">
        <v>13</v>
      </c>
      <c r="D219" s="24" t="s">
        <v>13</v>
      </c>
      <c r="E219" s="24" t="s">
        <v>8</v>
      </c>
      <c r="F219" s="24"/>
      <c r="G219" s="24" t="s">
        <v>16</v>
      </c>
      <c r="H219" s="26">
        <v>737061</v>
      </c>
    </row>
    <row r="220" spans="2:8" ht="15" x14ac:dyDescent="0.2">
      <c r="B220" s="24" t="s">
        <v>31</v>
      </c>
      <c r="C220" s="24" t="s">
        <v>13</v>
      </c>
      <c r="D220" s="24" t="s">
        <v>13</v>
      </c>
      <c r="E220" s="24" t="s">
        <v>8</v>
      </c>
      <c r="F220" s="24"/>
      <c r="G220" s="24" t="s">
        <v>17</v>
      </c>
      <c r="H220" s="26">
        <v>4336</v>
      </c>
    </row>
    <row r="221" spans="2:8" ht="15" x14ac:dyDescent="0.2">
      <c r="B221" s="24" t="s">
        <v>31</v>
      </c>
      <c r="C221" s="24" t="s">
        <v>13</v>
      </c>
      <c r="D221" s="24" t="s">
        <v>13</v>
      </c>
      <c r="E221" s="24" t="s">
        <v>8</v>
      </c>
      <c r="F221" s="24"/>
      <c r="G221" s="24" t="s">
        <v>18</v>
      </c>
      <c r="H221" s="26">
        <v>5845</v>
      </c>
    </row>
    <row r="222" spans="2:8" ht="15" x14ac:dyDescent="0.2">
      <c r="B222" s="24" t="s">
        <v>31</v>
      </c>
      <c r="C222" s="24" t="s">
        <v>13</v>
      </c>
      <c r="D222" s="24" t="s">
        <v>13</v>
      </c>
      <c r="E222" s="24" t="s">
        <v>8</v>
      </c>
      <c r="F222" s="24"/>
      <c r="G222" s="24" t="s">
        <v>19</v>
      </c>
      <c r="H222" s="26">
        <v>35790</v>
      </c>
    </row>
    <row r="223" spans="2:8" ht="15" x14ac:dyDescent="0.2">
      <c r="B223" s="24" t="s">
        <v>31</v>
      </c>
      <c r="C223" s="24" t="s">
        <v>13</v>
      </c>
      <c r="D223" s="24" t="s">
        <v>13</v>
      </c>
      <c r="E223" s="24" t="s">
        <v>8</v>
      </c>
      <c r="F223" s="24"/>
      <c r="G223" s="24" t="s">
        <v>20</v>
      </c>
      <c r="H223" s="26">
        <v>26</v>
      </c>
    </row>
    <row r="224" spans="2:8" ht="15" x14ac:dyDescent="0.2">
      <c r="B224" s="24" t="s">
        <v>31</v>
      </c>
      <c r="C224" s="24" t="s">
        <v>13</v>
      </c>
      <c r="D224" s="24" t="s">
        <v>13</v>
      </c>
      <c r="E224" s="24" t="s">
        <v>8</v>
      </c>
      <c r="F224" s="24"/>
      <c r="G224" s="24" t="s">
        <v>21</v>
      </c>
      <c r="H224" s="26">
        <v>36</v>
      </c>
    </row>
    <row r="225" spans="2:8" ht="15" x14ac:dyDescent="0.2">
      <c r="B225" s="24" t="s">
        <v>31</v>
      </c>
      <c r="C225" s="24" t="s">
        <v>14</v>
      </c>
      <c r="D225" s="24" t="s">
        <v>14</v>
      </c>
      <c r="E225" s="24" t="s">
        <v>33</v>
      </c>
      <c r="F225" s="24"/>
      <c r="G225" s="24" t="s">
        <v>16</v>
      </c>
      <c r="H225" s="26">
        <v>209560</v>
      </c>
    </row>
    <row r="226" spans="2:8" ht="15" x14ac:dyDescent="0.2">
      <c r="B226" s="24" t="s">
        <v>31</v>
      </c>
      <c r="C226" s="24" t="s">
        <v>14</v>
      </c>
      <c r="D226" s="24" t="s">
        <v>14</v>
      </c>
      <c r="E226" s="24" t="s">
        <v>33</v>
      </c>
      <c r="F226" s="24"/>
      <c r="G226" s="24" t="s">
        <v>17</v>
      </c>
      <c r="H226" s="26">
        <v>1</v>
      </c>
    </row>
    <row r="227" spans="2:8" ht="15" x14ac:dyDescent="0.2">
      <c r="B227" s="24" t="s">
        <v>31</v>
      </c>
      <c r="C227" s="24" t="s">
        <v>14</v>
      </c>
      <c r="D227" s="24" t="s">
        <v>14</v>
      </c>
      <c r="E227" s="24" t="s">
        <v>33</v>
      </c>
      <c r="F227" s="24"/>
      <c r="G227" s="24" t="s">
        <v>18</v>
      </c>
      <c r="H227" s="26">
        <v>242</v>
      </c>
    </row>
    <row r="228" spans="2:8" ht="15" x14ac:dyDescent="0.2">
      <c r="B228" s="24" t="s">
        <v>31</v>
      </c>
      <c r="C228" s="24" t="s">
        <v>14</v>
      </c>
      <c r="D228" s="24" t="s">
        <v>14</v>
      </c>
      <c r="E228" s="24" t="s">
        <v>33</v>
      </c>
      <c r="F228" s="24"/>
      <c r="G228" s="24" t="s">
        <v>19</v>
      </c>
      <c r="H228" s="26">
        <v>1313</v>
      </c>
    </row>
    <row r="229" spans="2:8" ht="15" x14ac:dyDescent="0.2">
      <c r="B229" s="24" t="s">
        <v>31</v>
      </c>
      <c r="C229" s="24" t="s">
        <v>14</v>
      </c>
      <c r="D229" s="24" t="s">
        <v>14</v>
      </c>
      <c r="E229" s="24" t="s">
        <v>33</v>
      </c>
      <c r="F229" s="24"/>
      <c r="G229" s="24" t="s">
        <v>20</v>
      </c>
      <c r="H229" s="26">
        <v>1</v>
      </c>
    </row>
    <row r="230" spans="2:8" ht="15" x14ac:dyDescent="0.2">
      <c r="B230" s="24" t="s">
        <v>31</v>
      </c>
      <c r="C230" s="24" t="s">
        <v>14</v>
      </c>
      <c r="D230" s="24" t="s">
        <v>14</v>
      </c>
      <c r="E230" s="24" t="s">
        <v>33</v>
      </c>
      <c r="F230" s="24"/>
      <c r="G230" s="24" t="s">
        <v>21</v>
      </c>
      <c r="H230" s="26">
        <v>48</v>
      </c>
    </row>
    <row r="231" spans="2:8" ht="15" x14ac:dyDescent="0.2">
      <c r="B231" s="24" t="s">
        <v>31</v>
      </c>
      <c r="C231" s="24" t="s">
        <v>14</v>
      </c>
      <c r="D231" s="24" t="s">
        <v>14</v>
      </c>
      <c r="E231" s="24" t="s">
        <v>4</v>
      </c>
      <c r="F231" s="24"/>
      <c r="G231" s="24" t="s">
        <v>16</v>
      </c>
      <c r="H231" s="26">
        <v>106286</v>
      </c>
    </row>
    <row r="232" spans="2:8" ht="15" x14ac:dyDescent="0.2">
      <c r="B232" s="24" t="s">
        <v>31</v>
      </c>
      <c r="C232" s="24" t="s">
        <v>14</v>
      </c>
      <c r="D232" s="24" t="s">
        <v>14</v>
      </c>
      <c r="E232" s="24" t="s">
        <v>4</v>
      </c>
      <c r="F232" s="24"/>
      <c r="G232" s="24" t="s">
        <v>17</v>
      </c>
      <c r="H232" s="26">
        <v>548</v>
      </c>
    </row>
    <row r="233" spans="2:8" ht="15" x14ac:dyDescent="0.2">
      <c r="B233" s="24" t="s">
        <v>31</v>
      </c>
      <c r="C233" s="24" t="s">
        <v>14</v>
      </c>
      <c r="D233" s="24" t="s">
        <v>14</v>
      </c>
      <c r="E233" s="24" t="s">
        <v>4</v>
      </c>
      <c r="F233" s="24"/>
      <c r="G233" s="24" t="s">
        <v>18</v>
      </c>
      <c r="H233" s="26">
        <v>3864</v>
      </c>
    </row>
    <row r="234" spans="2:8" ht="15" x14ac:dyDescent="0.2">
      <c r="B234" s="24" t="s">
        <v>31</v>
      </c>
      <c r="C234" s="24" t="s">
        <v>14</v>
      </c>
      <c r="D234" s="24" t="s">
        <v>14</v>
      </c>
      <c r="E234" s="24" t="s">
        <v>4</v>
      </c>
      <c r="F234" s="24"/>
      <c r="G234" s="24" t="s">
        <v>19</v>
      </c>
      <c r="H234" s="26">
        <v>56</v>
      </c>
    </row>
    <row r="235" spans="2:8" ht="15" x14ac:dyDescent="0.2">
      <c r="B235" s="24" t="s">
        <v>31</v>
      </c>
      <c r="C235" s="24" t="s">
        <v>14</v>
      </c>
      <c r="D235" s="24" t="s">
        <v>14</v>
      </c>
      <c r="E235" s="24" t="s">
        <v>4</v>
      </c>
      <c r="F235" s="24"/>
      <c r="G235" s="24" t="s">
        <v>20</v>
      </c>
      <c r="H235" s="26">
        <v>88</v>
      </c>
    </row>
    <row r="236" spans="2:8" ht="15" x14ac:dyDescent="0.2">
      <c r="B236" s="24" t="s">
        <v>31</v>
      </c>
      <c r="C236" s="24" t="s">
        <v>14</v>
      </c>
      <c r="D236" s="24" t="s">
        <v>14</v>
      </c>
      <c r="E236" s="24" t="s">
        <v>4</v>
      </c>
      <c r="F236" s="24"/>
      <c r="G236" s="24" t="s">
        <v>21</v>
      </c>
      <c r="H236" s="26">
        <v>18</v>
      </c>
    </row>
    <row r="237" spans="2:8" ht="15" x14ac:dyDescent="0.2">
      <c r="B237" s="24" t="s">
        <v>31</v>
      </c>
      <c r="C237" s="24" t="s">
        <v>14</v>
      </c>
      <c r="D237" s="24" t="s">
        <v>14</v>
      </c>
      <c r="E237" s="24" t="s">
        <v>10</v>
      </c>
      <c r="F237" s="24"/>
      <c r="G237" s="24" t="s">
        <v>16</v>
      </c>
      <c r="H237" s="26">
        <v>57553</v>
      </c>
    </row>
    <row r="238" spans="2:8" ht="15" x14ac:dyDescent="0.2">
      <c r="B238" s="24" t="s">
        <v>31</v>
      </c>
      <c r="C238" s="24" t="s">
        <v>14</v>
      </c>
      <c r="D238" s="24" t="s">
        <v>14</v>
      </c>
      <c r="E238" s="24" t="s">
        <v>10</v>
      </c>
      <c r="F238" s="24"/>
      <c r="G238" s="24" t="s">
        <v>17</v>
      </c>
      <c r="H238" s="26">
        <v>3</v>
      </c>
    </row>
    <row r="239" spans="2:8" ht="15" x14ac:dyDescent="0.2">
      <c r="B239" s="24" t="s">
        <v>31</v>
      </c>
      <c r="C239" s="24" t="s">
        <v>14</v>
      </c>
      <c r="D239" s="24" t="s">
        <v>14</v>
      </c>
      <c r="E239" s="24" t="s">
        <v>10</v>
      </c>
      <c r="F239" s="24"/>
      <c r="G239" s="24" t="s">
        <v>18</v>
      </c>
      <c r="H239" s="26">
        <v>261</v>
      </c>
    </row>
    <row r="240" spans="2:8" ht="15" x14ac:dyDescent="0.2">
      <c r="B240" s="24" t="s">
        <v>31</v>
      </c>
      <c r="C240" s="24" t="s">
        <v>14</v>
      </c>
      <c r="D240" s="24" t="s">
        <v>14</v>
      </c>
      <c r="E240" s="24" t="s">
        <v>10</v>
      </c>
      <c r="F240" s="24"/>
      <c r="G240" s="24" t="s">
        <v>19</v>
      </c>
      <c r="H240" s="26">
        <v>112</v>
      </c>
    </row>
    <row r="241" spans="2:8" ht="15" x14ac:dyDescent="0.2">
      <c r="B241" s="24" t="s">
        <v>31</v>
      </c>
      <c r="C241" s="24" t="s">
        <v>14</v>
      </c>
      <c r="D241" s="24" t="s">
        <v>14</v>
      </c>
      <c r="E241" s="24" t="s">
        <v>10</v>
      </c>
      <c r="F241" s="24"/>
      <c r="G241" s="24" t="s">
        <v>20</v>
      </c>
      <c r="H241" s="26">
        <v>3</v>
      </c>
    </row>
    <row r="242" spans="2:8" ht="15" x14ac:dyDescent="0.2">
      <c r="B242" s="24" t="s">
        <v>31</v>
      </c>
      <c r="C242" s="24" t="s">
        <v>14</v>
      </c>
      <c r="D242" s="24" t="s">
        <v>14</v>
      </c>
      <c r="E242" s="24" t="s">
        <v>10</v>
      </c>
      <c r="F242" s="24"/>
      <c r="G242" s="24" t="s">
        <v>21</v>
      </c>
      <c r="H242" s="26">
        <v>64</v>
      </c>
    </row>
    <row r="243" spans="2:8" ht="15" x14ac:dyDescent="0.2">
      <c r="B243" s="24" t="s">
        <v>31</v>
      </c>
      <c r="C243" s="24" t="s">
        <v>14</v>
      </c>
      <c r="D243" s="24" t="s">
        <v>14</v>
      </c>
      <c r="E243" s="24" t="s">
        <v>8</v>
      </c>
      <c r="F243" s="24"/>
      <c r="G243" s="24" t="s">
        <v>16</v>
      </c>
      <c r="H243" s="26">
        <v>96771</v>
      </c>
    </row>
    <row r="244" spans="2:8" ht="15" x14ac:dyDescent="0.2">
      <c r="B244" s="24" t="s">
        <v>31</v>
      </c>
      <c r="C244" s="24" t="s">
        <v>14</v>
      </c>
      <c r="D244" s="24" t="s">
        <v>14</v>
      </c>
      <c r="E244" s="24" t="s">
        <v>8</v>
      </c>
      <c r="F244" s="24"/>
      <c r="G244" s="24" t="s">
        <v>17</v>
      </c>
      <c r="H244" s="26">
        <v>27</v>
      </c>
    </row>
    <row r="245" spans="2:8" ht="15" x14ac:dyDescent="0.2">
      <c r="B245" s="24" t="s">
        <v>31</v>
      </c>
      <c r="C245" s="24" t="s">
        <v>14</v>
      </c>
      <c r="D245" s="24" t="s">
        <v>14</v>
      </c>
      <c r="E245" s="24" t="s">
        <v>8</v>
      </c>
      <c r="F245" s="24"/>
      <c r="G245" s="24" t="s">
        <v>18</v>
      </c>
      <c r="H245" s="26">
        <v>1546</v>
      </c>
    </row>
    <row r="246" spans="2:8" ht="15" x14ac:dyDescent="0.2">
      <c r="B246" s="24" t="s">
        <v>31</v>
      </c>
      <c r="C246" s="24" t="s">
        <v>14</v>
      </c>
      <c r="D246" s="24" t="s">
        <v>14</v>
      </c>
      <c r="E246" s="24" t="s">
        <v>8</v>
      </c>
      <c r="F246" s="24"/>
      <c r="G246" s="24" t="s">
        <v>19</v>
      </c>
      <c r="H246" s="26">
        <v>72</v>
      </c>
    </row>
    <row r="247" spans="2:8" ht="15" x14ac:dyDescent="0.2">
      <c r="B247" s="24" t="s">
        <v>31</v>
      </c>
      <c r="C247" s="24" t="s">
        <v>14</v>
      </c>
      <c r="D247" s="24" t="s">
        <v>14</v>
      </c>
      <c r="E247" s="24" t="s">
        <v>8</v>
      </c>
      <c r="F247" s="24"/>
      <c r="G247" s="24" t="s">
        <v>20</v>
      </c>
      <c r="H247" s="26">
        <v>191</v>
      </c>
    </row>
    <row r="248" spans="2:8" ht="15" x14ac:dyDescent="0.2">
      <c r="B248" s="24" t="s">
        <v>31</v>
      </c>
      <c r="C248" s="24" t="s">
        <v>14</v>
      </c>
      <c r="D248" s="24" t="s">
        <v>14</v>
      </c>
      <c r="E248" s="24" t="s">
        <v>8</v>
      </c>
      <c r="F248" s="24"/>
      <c r="G248" s="24" t="s">
        <v>21</v>
      </c>
      <c r="H248" s="26">
        <v>17</v>
      </c>
    </row>
    <row r="249" spans="2:8" ht="15" x14ac:dyDescent="0.2">
      <c r="B249" s="24" t="s">
        <v>30</v>
      </c>
      <c r="C249" s="24" t="s">
        <v>5</v>
      </c>
      <c r="D249" s="24" t="s">
        <v>5</v>
      </c>
      <c r="E249" s="24"/>
      <c r="F249" s="28">
        <v>14</v>
      </c>
      <c r="G249" s="24"/>
      <c r="H249" s="26"/>
    </row>
    <row r="250" spans="2:8" ht="15" x14ac:dyDescent="0.2">
      <c r="B250" s="24" t="s">
        <v>30</v>
      </c>
      <c r="C250" s="24" t="s">
        <v>12</v>
      </c>
      <c r="D250" s="24" t="s">
        <v>12</v>
      </c>
      <c r="E250" s="24"/>
      <c r="F250" s="24">
        <v>15.6</v>
      </c>
      <c r="G250" s="24"/>
      <c r="H250" s="26"/>
    </row>
    <row r="251" spans="2:8" ht="15" x14ac:dyDescent="0.2">
      <c r="B251" s="24" t="s">
        <v>30</v>
      </c>
      <c r="C251" s="24" t="s">
        <v>13</v>
      </c>
      <c r="D251" s="24" t="s">
        <v>13</v>
      </c>
      <c r="E251" s="24"/>
      <c r="F251" s="25">
        <v>16.899999999999999</v>
      </c>
      <c r="G251" s="24"/>
      <c r="H251" s="26"/>
    </row>
    <row r="252" spans="2:8" ht="15" x14ac:dyDescent="0.2">
      <c r="B252" s="24" t="s">
        <v>30</v>
      </c>
      <c r="C252" s="24" t="s">
        <v>14</v>
      </c>
      <c r="D252" s="24" t="s">
        <v>14</v>
      </c>
      <c r="E252" s="24"/>
      <c r="F252" s="28">
        <v>21</v>
      </c>
      <c r="G252" s="24"/>
      <c r="H252" s="26"/>
    </row>
    <row r="253" spans="2:8" ht="15" x14ac:dyDescent="0.2">
      <c r="B253" s="24" t="s">
        <v>30</v>
      </c>
      <c r="C253" s="24" t="s">
        <v>5</v>
      </c>
      <c r="D253" s="24" t="s">
        <v>5</v>
      </c>
      <c r="E253" s="24" t="s">
        <v>28</v>
      </c>
      <c r="F253" s="27"/>
      <c r="G253" s="24" t="s">
        <v>16</v>
      </c>
      <c r="H253" s="26">
        <v>5770</v>
      </c>
    </row>
    <row r="254" spans="2:8" ht="15" x14ac:dyDescent="0.2">
      <c r="B254" s="24" t="s">
        <v>30</v>
      </c>
      <c r="C254" s="24" t="s">
        <v>5</v>
      </c>
      <c r="D254" s="24" t="s">
        <v>5</v>
      </c>
      <c r="E254" s="24" t="s">
        <v>28</v>
      </c>
      <c r="F254" s="27"/>
      <c r="G254" s="24" t="s">
        <v>19</v>
      </c>
      <c r="H254" s="26">
        <v>147</v>
      </c>
    </row>
    <row r="255" spans="2:8" ht="15" x14ac:dyDescent="0.2">
      <c r="B255" s="24" t="s">
        <v>30</v>
      </c>
      <c r="C255" s="24" t="s">
        <v>5</v>
      </c>
      <c r="D255" s="24" t="s">
        <v>5</v>
      </c>
      <c r="E255" s="24" t="s">
        <v>28</v>
      </c>
      <c r="F255" s="27"/>
      <c r="G255" s="24" t="s">
        <v>21</v>
      </c>
      <c r="H255" s="26">
        <v>2</v>
      </c>
    </row>
    <row r="256" spans="2:8" ht="15" x14ac:dyDescent="0.2">
      <c r="B256" s="24" t="s">
        <v>30</v>
      </c>
      <c r="C256" s="24" t="s">
        <v>14</v>
      </c>
      <c r="D256" s="24" t="s">
        <v>14</v>
      </c>
      <c r="E256" s="24" t="s">
        <v>28</v>
      </c>
      <c r="F256" s="27"/>
      <c r="G256" s="24" t="s">
        <v>16</v>
      </c>
      <c r="H256" s="26">
        <v>156873</v>
      </c>
    </row>
    <row r="257" spans="2:8" ht="15" x14ac:dyDescent="0.2">
      <c r="B257" s="24" t="s">
        <v>30</v>
      </c>
      <c r="C257" s="24" t="s">
        <v>14</v>
      </c>
      <c r="D257" s="24" t="s">
        <v>14</v>
      </c>
      <c r="E257" s="24" t="s">
        <v>28</v>
      </c>
      <c r="F257" s="27"/>
      <c r="G257" s="24" t="s">
        <v>17</v>
      </c>
      <c r="H257" s="26">
        <v>17</v>
      </c>
    </row>
    <row r="258" spans="2:8" ht="15" x14ac:dyDescent="0.2">
      <c r="B258" s="24" t="s">
        <v>30</v>
      </c>
      <c r="C258" s="24" t="s">
        <v>14</v>
      </c>
      <c r="D258" s="24" t="s">
        <v>14</v>
      </c>
      <c r="E258" s="24" t="s">
        <v>28</v>
      </c>
      <c r="F258" s="27"/>
      <c r="G258" s="24" t="s">
        <v>18</v>
      </c>
      <c r="H258" s="26">
        <v>1</v>
      </c>
    </row>
    <row r="259" spans="2:8" ht="15" x14ac:dyDescent="0.2">
      <c r="B259" s="24" t="s">
        <v>30</v>
      </c>
      <c r="C259" s="24" t="s">
        <v>14</v>
      </c>
      <c r="D259" s="24" t="s">
        <v>14</v>
      </c>
      <c r="E259" s="24" t="s">
        <v>28</v>
      </c>
      <c r="F259" s="27"/>
      <c r="G259" s="24" t="s">
        <v>19</v>
      </c>
      <c r="H259" s="26">
        <v>3267</v>
      </c>
    </row>
    <row r="260" spans="2:8" ht="15" x14ac:dyDescent="0.2">
      <c r="B260" s="24" t="s">
        <v>30</v>
      </c>
      <c r="C260" s="24" t="s">
        <v>14</v>
      </c>
      <c r="D260" s="24" t="s">
        <v>14</v>
      </c>
      <c r="E260" s="24" t="s">
        <v>28</v>
      </c>
      <c r="F260" s="27"/>
      <c r="G260" s="24" t="s">
        <v>21</v>
      </c>
      <c r="H260" s="26">
        <v>35</v>
      </c>
    </row>
    <row r="261" spans="2:8" ht="15" x14ac:dyDescent="0.2">
      <c r="B261" s="24" t="s">
        <v>30</v>
      </c>
      <c r="C261" s="24" t="s">
        <v>13</v>
      </c>
      <c r="D261" s="24" t="s">
        <v>13</v>
      </c>
      <c r="E261" s="24" t="s">
        <v>28</v>
      </c>
      <c r="F261" s="27"/>
      <c r="G261" s="24" t="s">
        <v>16</v>
      </c>
      <c r="H261" s="26">
        <v>5471</v>
      </c>
    </row>
    <row r="262" spans="2:8" ht="15" x14ac:dyDescent="0.2">
      <c r="B262" s="24" t="s">
        <v>30</v>
      </c>
      <c r="C262" s="24" t="s">
        <v>13</v>
      </c>
      <c r="D262" s="24" t="s">
        <v>13</v>
      </c>
      <c r="E262" s="24" t="s">
        <v>28</v>
      </c>
      <c r="F262" s="27"/>
      <c r="G262" s="24" t="s">
        <v>19</v>
      </c>
      <c r="H262" s="26">
        <v>80700</v>
      </c>
    </row>
    <row r="263" spans="2:8" ht="15" x14ac:dyDescent="0.2">
      <c r="B263" s="24" t="s">
        <v>30</v>
      </c>
      <c r="C263" s="24" t="s">
        <v>13</v>
      </c>
      <c r="D263" s="24" t="s">
        <v>13</v>
      </c>
      <c r="E263" s="24" t="s">
        <v>28</v>
      </c>
      <c r="F263" s="27"/>
      <c r="G263" s="24" t="s">
        <v>21</v>
      </c>
      <c r="H263" s="26">
        <v>5</v>
      </c>
    </row>
    <row r="264" spans="2:8" ht="15" x14ac:dyDescent="0.2">
      <c r="B264" s="24" t="s">
        <v>30</v>
      </c>
      <c r="C264" s="24" t="s">
        <v>13</v>
      </c>
      <c r="D264" s="24" t="s">
        <v>13</v>
      </c>
      <c r="E264" s="24" t="s">
        <v>28</v>
      </c>
      <c r="F264" s="27"/>
      <c r="G264" s="24" t="s">
        <v>16</v>
      </c>
      <c r="H264" s="26">
        <v>9926</v>
      </c>
    </row>
    <row r="265" spans="2:8" ht="15" x14ac:dyDescent="0.2">
      <c r="B265" s="24" t="s">
        <v>30</v>
      </c>
      <c r="C265" s="24" t="s">
        <v>13</v>
      </c>
      <c r="D265" s="24" t="s">
        <v>13</v>
      </c>
      <c r="E265" s="24" t="s">
        <v>28</v>
      </c>
      <c r="F265" s="27"/>
      <c r="G265" s="24" t="s">
        <v>19</v>
      </c>
      <c r="H265" s="26">
        <v>2386</v>
      </c>
    </row>
    <row r="266" spans="2:8" ht="15" x14ac:dyDescent="0.2">
      <c r="B266" s="24" t="s">
        <v>30</v>
      </c>
      <c r="C266" s="24" t="s">
        <v>13</v>
      </c>
      <c r="D266" s="24" t="s">
        <v>13</v>
      </c>
      <c r="E266" s="24" t="s">
        <v>28</v>
      </c>
      <c r="F266" s="27"/>
      <c r="G266" s="24" t="s">
        <v>16</v>
      </c>
      <c r="H266" s="26">
        <v>292761</v>
      </c>
    </row>
    <row r="267" spans="2:8" ht="15" x14ac:dyDescent="0.2">
      <c r="B267" s="24" t="s">
        <v>30</v>
      </c>
      <c r="C267" s="24" t="s">
        <v>13</v>
      </c>
      <c r="D267" s="24" t="s">
        <v>13</v>
      </c>
      <c r="E267" s="24" t="s">
        <v>28</v>
      </c>
      <c r="F267" s="27"/>
      <c r="G267" s="24" t="s">
        <v>17</v>
      </c>
      <c r="H267" s="26">
        <v>6</v>
      </c>
    </row>
    <row r="268" spans="2:8" ht="15" x14ac:dyDescent="0.2">
      <c r="B268" s="24" t="s">
        <v>30</v>
      </c>
      <c r="C268" s="24" t="s">
        <v>13</v>
      </c>
      <c r="D268" s="24" t="s">
        <v>13</v>
      </c>
      <c r="E268" s="24" t="s">
        <v>28</v>
      </c>
      <c r="F268" s="27"/>
      <c r="G268" s="24" t="s">
        <v>18</v>
      </c>
      <c r="H268" s="26">
        <v>9</v>
      </c>
    </row>
    <row r="269" spans="2:8" ht="15" x14ac:dyDescent="0.2">
      <c r="B269" s="24" t="s">
        <v>30</v>
      </c>
      <c r="C269" s="24" t="s">
        <v>13</v>
      </c>
      <c r="D269" s="24" t="s">
        <v>13</v>
      </c>
      <c r="E269" s="24" t="s">
        <v>28</v>
      </c>
      <c r="F269" s="27"/>
      <c r="G269" s="24" t="s">
        <v>19</v>
      </c>
      <c r="H269" s="26">
        <v>105069</v>
      </c>
    </row>
    <row r="270" spans="2:8" ht="15" x14ac:dyDescent="0.2">
      <c r="B270" s="24" t="s">
        <v>30</v>
      </c>
      <c r="C270" s="24" t="s">
        <v>13</v>
      </c>
      <c r="D270" s="24" t="s">
        <v>13</v>
      </c>
      <c r="E270" s="24" t="s">
        <v>28</v>
      </c>
      <c r="F270" s="27"/>
      <c r="G270" s="24" t="s">
        <v>21</v>
      </c>
      <c r="H270" s="26">
        <v>19</v>
      </c>
    </row>
    <row r="271" spans="2:8" ht="15" x14ac:dyDescent="0.2">
      <c r="B271" s="24" t="s">
        <v>30</v>
      </c>
      <c r="C271" s="24" t="s">
        <v>5</v>
      </c>
      <c r="D271" s="24" t="s">
        <v>5</v>
      </c>
      <c r="E271" s="24" t="s">
        <v>4</v>
      </c>
      <c r="F271" s="24"/>
      <c r="G271" s="24" t="s">
        <v>16</v>
      </c>
      <c r="H271" s="26">
        <v>8812</v>
      </c>
    </row>
    <row r="272" spans="2:8" ht="15" x14ac:dyDescent="0.2">
      <c r="B272" s="24" t="s">
        <v>30</v>
      </c>
      <c r="C272" s="24" t="s">
        <v>5</v>
      </c>
      <c r="D272" s="24" t="s">
        <v>5</v>
      </c>
      <c r="E272" s="24" t="s">
        <v>4</v>
      </c>
      <c r="F272" s="24"/>
      <c r="G272" s="24" t="s">
        <v>17</v>
      </c>
      <c r="H272" s="26">
        <v>1426</v>
      </c>
    </row>
    <row r="273" spans="2:8" ht="15" x14ac:dyDescent="0.2">
      <c r="B273" s="24" t="s">
        <v>30</v>
      </c>
      <c r="C273" s="24" t="s">
        <v>5</v>
      </c>
      <c r="D273" s="24" t="s">
        <v>5</v>
      </c>
      <c r="E273" s="24" t="s">
        <v>4</v>
      </c>
      <c r="F273" s="24"/>
      <c r="G273" s="24" t="s">
        <v>18</v>
      </c>
      <c r="H273" s="26">
        <v>1415</v>
      </c>
    </row>
    <row r="274" spans="2:8" ht="15" x14ac:dyDescent="0.2">
      <c r="B274" s="24" t="s">
        <v>30</v>
      </c>
      <c r="C274" s="24" t="s">
        <v>5</v>
      </c>
      <c r="D274" s="24" t="s">
        <v>5</v>
      </c>
      <c r="E274" s="24" t="s">
        <v>4</v>
      </c>
      <c r="F274" s="24"/>
      <c r="G274" s="24" t="s">
        <v>19</v>
      </c>
      <c r="H274" s="26">
        <v>3</v>
      </c>
    </row>
    <row r="275" spans="2:8" ht="15" x14ac:dyDescent="0.2">
      <c r="B275" s="24" t="s">
        <v>30</v>
      </c>
      <c r="C275" s="24" t="s">
        <v>5</v>
      </c>
      <c r="D275" s="24" t="s">
        <v>5</v>
      </c>
      <c r="E275" s="24" t="s">
        <v>4</v>
      </c>
      <c r="F275" s="24"/>
      <c r="G275" s="24" t="s">
        <v>20</v>
      </c>
      <c r="H275" s="26">
        <v>2815</v>
      </c>
    </row>
    <row r="276" spans="2:8" ht="15" x14ac:dyDescent="0.2">
      <c r="B276" s="24" t="s">
        <v>30</v>
      </c>
      <c r="C276" s="24" t="s">
        <v>5</v>
      </c>
      <c r="D276" s="24" t="s">
        <v>5</v>
      </c>
      <c r="E276" s="24" t="s">
        <v>4</v>
      </c>
      <c r="F276" s="24"/>
      <c r="G276" s="24" t="s">
        <v>21</v>
      </c>
      <c r="H276" s="26">
        <v>78</v>
      </c>
    </row>
    <row r="277" spans="2:8" ht="15" x14ac:dyDescent="0.2">
      <c r="B277" s="24" t="s">
        <v>30</v>
      </c>
      <c r="C277" s="24" t="s">
        <v>5</v>
      </c>
      <c r="D277" s="24" t="s">
        <v>5</v>
      </c>
      <c r="E277" s="24" t="s">
        <v>10</v>
      </c>
      <c r="F277" s="24"/>
      <c r="G277" s="24" t="s">
        <v>16</v>
      </c>
      <c r="H277" s="26">
        <v>8132</v>
      </c>
    </row>
    <row r="278" spans="2:8" ht="15" x14ac:dyDescent="0.2">
      <c r="B278" s="24" t="s">
        <v>30</v>
      </c>
      <c r="C278" s="24" t="s">
        <v>5</v>
      </c>
      <c r="D278" s="24" t="s">
        <v>5</v>
      </c>
      <c r="E278" s="24" t="s">
        <v>10</v>
      </c>
      <c r="F278" s="24"/>
      <c r="G278" s="24" t="s">
        <v>17</v>
      </c>
      <c r="H278" s="26">
        <v>17</v>
      </c>
    </row>
    <row r="279" spans="2:8" ht="15" x14ac:dyDescent="0.2">
      <c r="B279" s="24" t="s">
        <v>30</v>
      </c>
      <c r="C279" s="24" t="s">
        <v>5</v>
      </c>
      <c r="D279" s="24" t="s">
        <v>5</v>
      </c>
      <c r="E279" s="24" t="s">
        <v>10</v>
      </c>
      <c r="F279" s="24"/>
      <c r="G279" s="24" t="s">
        <v>18</v>
      </c>
      <c r="H279" s="26">
        <v>141</v>
      </c>
    </row>
    <row r="280" spans="2:8" ht="15" x14ac:dyDescent="0.2">
      <c r="B280" s="24" t="s">
        <v>30</v>
      </c>
      <c r="C280" s="24" t="s">
        <v>5</v>
      </c>
      <c r="D280" s="24" t="s">
        <v>5</v>
      </c>
      <c r="E280" s="24" t="s">
        <v>10</v>
      </c>
      <c r="F280" s="24"/>
      <c r="G280" s="24" t="s">
        <v>19</v>
      </c>
      <c r="H280" s="26">
        <v>44</v>
      </c>
    </row>
    <row r="281" spans="2:8" ht="15" x14ac:dyDescent="0.2">
      <c r="B281" s="24" t="s">
        <v>30</v>
      </c>
      <c r="C281" s="24" t="s">
        <v>5</v>
      </c>
      <c r="D281" s="24" t="s">
        <v>5</v>
      </c>
      <c r="E281" s="24" t="s">
        <v>10</v>
      </c>
      <c r="F281" s="24"/>
      <c r="G281" s="24" t="s">
        <v>20</v>
      </c>
      <c r="H281" s="26">
        <v>11</v>
      </c>
    </row>
    <row r="282" spans="2:8" ht="15" x14ac:dyDescent="0.2">
      <c r="B282" s="24" t="s">
        <v>30</v>
      </c>
      <c r="C282" s="24" t="s">
        <v>5</v>
      </c>
      <c r="D282" s="24" t="s">
        <v>5</v>
      </c>
      <c r="E282" s="24" t="s">
        <v>10</v>
      </c>
      <c r="F282" s="24"/>
      <c r="G282" s="24" t="s">
        <v>21</v>
      </c>
      <c r="H282" s="26">
        <v>287</v>
      </c>
    </row>
    <row r="283" spans="2:8" ht="15" x14ac:dyDescent="0.2">
      <c r="B283" s="24" t="s">
        <v>30</v>
      </c>
      <c r="C283" s="24" t="s">
        <v>5</v>
      </c>
      <c r="D283" s="24" t="s">
        <v>5</v>
      </c>
      <c r="E283" s="24" t="s">
        <v>33</v>
      </c>
      <c r="F283" s="24"/>
      <c r="G283" s="24" t="s">
        <v>16</v>
      </c>
      <c r="H283" s="26">
        <v>14507</v>
      </c>
    </row>
    <row r="284" spans="2:8" ht="15" x14ac:dyDescent="0.2">
      <c r="B284" s="24" t="s">
        <v>30</v>
      </c>
      <c r="C284" s="24" t="s">
        <v>5</v>
      </c>
      <c r="D284" s="24" t="s">
        <v>5</v>
      </c>
      <c r="E284" s="24" t="s">
        <v>33</v>
      </c>
      <c r="F284" s="24"/>
      <c r="G284" s="24" t="s">
        <v>17</v>
      </c>
      <c r="H284" s="26">
        <v>3</v>
      </c>
    </row>
    <row r="285" spans="2:8" ht="15" x14ac:dyDescent="0.2">
      <c r="B285" s="24" t="s">
        <v>30</v>
      </c>
      <c r="C285" s="24" t="s">
        <v>5</v>
      </c>
      <c r="D285" s="24" t="s">
        <v>5</v>
      </c>
      <c r="E285" s="24" t="s">
        <v>33</v>
      </c>
      <c r="F285" s="24"/>
      <c r="G285" s="24" t="s">
        <v>18</v>
      </c>
      <c r="H285" s="26">
        <v>50</v>
      </c>
    </row>
    <row r="286" spans="2:8" ht="15" x14ac:dyDescent="0.2">
      <c r="B286" s="24" t="s">
        <v>30</v>
      </c>
      <c r="C286" s="24" t="s">
        <v>5</v>
      </c>
      <c r="D286" s="24" t="s">
        <v>5</v>
      </c>
      <c r="E286" s="24" t="s">
        <v>33</v>
      </c>
      <c r="F286" s="24"/>
      <c r="G286" s="24" t="s">
        <v>19</v>
      </c>
      <c r="H286" s="26">
        <v>89</v>
      </c>
    </row>
    <row r="287" spans="2:8" ht="15" x14ac:dyDescent="0.2">
      <c r="B287" s="24" t="s">
        <v>30</v>
      </c>
      <c r="C287" s="24" t="s">
        <v>5</v>
      </c>
      <c r="D287" s="24" t="s">
        <v>5</v>
      </c>
      <c r="E287" s="24" t="s">
        <v>33</v>
      </c>
      <c r="F287" s="24"/>
      <c r="G287" s="24" t="s">
        <v>21</v>
      </c>
      <c r="H287" s="26">
        <v>31</v>
      </c>
    </row>
    <row r="288" spans="2:8" ht="15" x14ac:dyDescent="0.2">
      <c r="B288" s="24" t="s">
        <v>30</v>
      </c>
      <c r="C288" s="24" t="s">
        <v>5</v>
      </c>
      <c r="D288" s="24" t="s">
        <v>5</v>
      </c>
      <c r="E288" s="24" t="s">
        <v>8</v>
      </c>
      <c r="F288" s="24"/>
      <c r="G288" s="24" t="s">
        <v>16</v>
      </c>
      <c r="H288" s="26">
        <v>13752</v>
      </c>
    </row>
    <row r="289" spans="2:8" ht="15" x14ac:dyDescent="0.2">
      <c r="B289" s="24" t="s">
        <v>30</v>
      </c>
      <c r="C289" s="24" t="s">
        <v>5</v>
      </c>
      <c r="D289" s="24" t="s">
        <v>5</v>
      </c>
      <c r="E289" s="24" t="s">
        <v>8</v>
      </c>
      <c r="F289" s="24"/>
      <c r="G289" s="24" t="s">
        <v>17</v>
      </c>
      <c r="H289" s="26">
        <v>227</v>
      </c>
    </row>
    <row r="290" spans="2:8" ht="15" x14ac:dyDescent="0.2">
      <c r="B290" s="24" t="s">
        <v>30</v>
      </c>
      <c r="C290" s="24" t="s">
        <v>5</v>
      </c>
      <c r="D290" s="24" t="s">
        <v>5</v>
      </c>
      <c r="E290" s="24" t="s">
        <v>8</v>
      </c>
      <c r="F290" s="24"/>
      <c r="G290" s="24" t="s">
        <v>18</v>
      </c>
      <c r="H290" s="26">
        <v>1551</v>
      </c>
    </row>
    <row r="291" spans="2:8" ht="15" x14ac:dyDescent="0.2">
      <c r="B291" s="24" t="s">
        <v>30</v>
      </c>
      <c r="C291" s="24" t="s">
        <v>5</v>
      </c>
      <c r="D291" s="24" t="s">
        <v>5</v>
      </c>
      <c r="E291" s="24" t="s">
        <v>8</v>
      </c>
      <c r="F291" s="24"/>
      <c r="G291" s="24" t="s">
        <v>19</v>
      </c>
      <c r="H291" s="26">
        <v>22</v>
      </c>
    </row>
    <row r="292" spans="2:8" ht="15" x14ac:dyDescent="0.2">
      <c r="B292" s="24" t="s">
        <v>30</v>
      </c>
      <c r="C292" s="24" t="s">
        <v>5</v>
      </c>
      <c r="D292" s="24" t="s">
        <v>5</v>
      </c>
      <c r="E292" s="24" t="s">
        <v>8</v>
      </c>
      <c r="F292" s="24"/>
      <c r="G292" s="24" t="s">
        <v>20</v>
      </c>
      <c r="H292" s="26">
        <v>878</v>
      </c>
    </row>
    <row r="293" spans="2:8" ht="15" x14ac:dyDescent="0.2">
      <c r="B293" s="24" t="s">
        <v>30</v>
      </c>
      <c r="C293" s="24" t="s">
        <v>5</v>
      </c>
      <c r="D293" s="24" t="s">
        <v>5</v>
      </c>
      <c r="E293" s="24" t="s">
        <v>8</v>
      </c>
      <c r="F293" s="24"/>
      <c r="G293" s="24" t="s">
        <v>21</v>
      </c>
      <c r="H293" s="26">
        <v>17</v>
      </c>
    </row>
    <row r="294" spans="2:8" ht="15" x14ac:dyDescent="0.2">
      <c r="B294" s="24" t="s">
        <v>30</v>
      </c>
      <c r="C294" s="24" t="s">
        <v>12</v>
      </c>
      <c r="D294" s="24" t="s">
        <v>12</v>
      </c>
      <c r="E294" s="24" t="s">
        <v>33</v>
      </c>
      <c r="F294" s="24"/>
      <c r="G294" s="24" t="s">
        <v>16</v>
      </c>
      <c r="H294" s="26">
        <v>6660459</v>
      </c>
    </row>
    <row r="295" spans="2:8" ht="15" x14ac:dyDescent="0.2">
      <c r="B295" s="24" t="s">
        <v>30</v>
      </c>
      <c r="C295" s="24" t="s">
        <v>12</v>
      </c>
      <c r="D295" s="24" t="s">
        <v>12</v>
      </c>
      <c r="E295" s="24" t="s">
        <v>33</v>
      </c>
      <c r="F295" s="24"/>
      <c r="G295" s="24" t="s">
        <v>17</v>
      </c>
      <c r="H295" s="26">
        <v>21</v>
      </c>
    </row>
    <row r="296" spans="2:8" ht="15" x14ac:dyDescent="0.2">
      <c r="B296" s="24" t="s">
        <v>30</v>
      </c>
      <c r="C296" s="24" t="s">
        <v>12</v>
      </c>
      <c r="D296" s="24" t="s">
        <v>12</v>
      </c>
      <c r="E296" s="24" t="s">
        <v>33</v>
      </c>
      <c r="F296" s="24"/>
      <c r="G296" s="24" t="s">
        <v>18</v>
      </c>
      <c r="H296" s="26">
        <v>5104</v>
      </c>
    </row>
    <row r="297" spans="2:8" ht="15" x14ac:dyDescent="0.2">
      <c r="B297" s="24" t="s">
        <v>30</v>
      </c>
      <c r="C297" s="24" t="s">
        <v>12</v>
      </c>
      <c r="D297" s="24" t="s">
        <v>12</v>
      </c>
      <c r="E297" s="24" t="s">
        <v>33</v>
      </c>
      <c r="F297" s="24"/>
      <c r="G297" s="24" t="s">
        <v>19</v>
      </c>
      <c r="H297" s="26">
        <v>3653302</v>
      </c>
    </row>
    <row r="298" spans="2:8" ht="15" x14ac:dyDescent="0.2">
      <c r="B298" s="24" t="s">
        <v>30</v>
      </c>
      <c r="C298" s="24" t="s">
        <v>12</v>
      </c>
      <c r="D298" s="24" t="s">
        <v>12</v>
      </c>
      <c r="E298" s="24" t="s">
        <v>33</v>
      </c>
      <c r="F298" s="24"/>
      <c r="G298" s="24" t="s">
        <v>20</v>
      </c>
      <c r="H298" s="26">
        <v>4797</v>
      </c>
    </row>
    <row r="299" spans="2:8" ht="15" x14ac:dyDescent="0.2">
      <c r="B299" s="24" t="s">
        <v>30</v>
      </c>
      <c r="C299" s="24" t="s">
        <v>12</v>
      </c>
      <c r="D299" s="24" t="s">
        <v>12</v>
      </c>
      <c r="E299" s="24" t="s">
        <v>33</v>
      </c>
      <c r="F299" s="24"/>
      <c r="G299" s="24" t="s">
        <v>21</v>
      </c>
      <c r="H299" s="26">
        <v>272</v>
      </c>
    </row>
    <row r="300" spans="2:8" ht="15" x14ac:dyDescent="0.2">
      <c r="B300" s="24" t="s">
        <v>30</v>
      </c>
      <c r="C300" s="24" t="s">
        <v>12</v>
      </c>
      <c r="D300" s="24" t="s">
        <v>12</v>
      </c>
      <c r="E300" s="24" t="s">
        <v>28</v>
      </c>
      <c r="F300" s="24"/>
      <c r="G300" s="24" t="s">
        <v>16</v>
      </c>
      <c r="H300" s="26">
        <v>437099</v>
      </c>
    </row>
    <row r="301" spans="2:8" ht="15" x14ac:dyDescent="0.2">
      <c r="B301" s="24" t="s">
        <v>30</v>
      </c>
      <c r="C301" s="24" t="s">
        <v>12</v>
      </c>
      <c r="D301" s="24" t="s">
        <v>12</v>
      </c>
      <c r="E301" s="24" t="s">
        <v>28</v>
      </c>
      <c r="F301" s="24"/>
      <c r="G301" s="24" t="s">
        <v>17</v>
      </c>
      <c r="H301" s="26">
        <v>10</v>
      </c>
    </row>
    <row r="302" spans="2:8" ht="15" x14ac:dyDescent="0.2">
      <c r="B302" s="24" t="s">
        <v>30</v>
      </c>
      <c r="C302" s="24" t="s">
        <v>12</v>
      </c>
      <c r="D302" s="24" t="s">
        <v>12</v>
      </c>
      <c r="E302" s="24" t="s">
        <v>28</v>
      </c>
      <c r="F302" s="24"/>
      <c r="G302" s="24" t="s">
        <v>18</v>
      </c>
      <c r="H302" s="26">
        <v>76</v>
      </c>
    </row>
    <row r="303" spans="2:8" ht="15" x14ac:dyDescent="0.2">
      <c r="B303" s="24" t="s">
        <v>30</v>
      </c>
      <c r="C303" s="24" t="s">
        <v>12</v>
      </c>
      <c r="D303" s="24" t="s">
        <v>12</v>
      </c>
      <c r="E303" s="24" t="s">
        <v>28</v>
      </c>
      <c r="F303" s="24"/>
      <c r="G303" s="24" t="s">
        <v>19</v>
      </c>
      <c r="H303" s="26">
        <v>1728870</v>
      </c>
    </row>
    <row r="304" spans="2:8" ht="15" x14ac:dyDescent="0.2">
      <c r="B304" s="24" t="s">
        <v>30</v>
      </c>
      <c r="C304" s="24" t="s">
        <v>12</v>
      </c>
      <c r="D304" s="24" t="s">
        <v>12</v>
      </c>
      <c r="E304" s="24" t="s">
        <v>28</v>
      </c>
      <c r="F304" s="24"/>
      <c r="G304" s="24" t="s">
        <v>20</v>
      </c>
      <c r="H304" s="26">
        <v>1</v>
      </c>
    </row>
    <row r="305" spans="2:8" ht="15" x14ac:dyDescent="0.2">
      <c r="B305" s="24" t="s">
        <v>30</v>
      </c>
      <c r="C305" s="24" t="s">
        <v>12</v>
      </c>
      <c r="D305" s="24" t="s">
        <v>12</v>
      </c>
      <c r="E305" s="24" t="s">
        <v>28</v>
      </c>
      <c r="F305" s="24"/>
      <c r="G305" s="24" t="s">
        <v>21</v>
      </c>
      <c r="H305" s="26">
        <v>1027</v>
      </c>
    </row>
    <row r="306" spans="2:8" ht="15" x14ac:dyDescent="0.2">
      <c r="B306" s="24" t="s">
        <v>30</v>
      </c>
      <c r="C306" s="24" t="s">
        <v>12</v>
      </c>
      <c r="D306" s="24" t="s">
        <v>12</v>
      </c>
      <c r="E306" s="24" t="s">
        <v>4</v>
      </c>
      <c r="F306" s="24"/>
      <c r="G306" s="24" t="s">
        <v>16</v>
      </c>
      <c r="H306" s="26">
        <v>683386</v>
      </c>
    </row>
    <row r="307" spans="2:8" ht="15" x14ac:dyDescent="0.2">
      <c r="B307" s="24" t="s">
        <v>30</v>
      </c>
      <c r="C307" s="24" t="s">
        <v>12</v>
      </c>
      <c r="D307" s="24" t="s">
        <v>12</v>
      </c>
      <c r="E307" s="24" t="s">
        <v>4</v>
      </c>
      <c r="F307" s="24"/>
      <c r="G307" s="24" t="s">
        <v>17</v>
      </c>
      <c r="H307" s="26">
        <v>173610</v>
      </c>
    </row>
    <row r="308" spans="2:8" ht="15" x14ac:dyDescent="0.2">
      <c r="B308" s="24" t="s">
        <v>30</v>
      </c>
      <c r="C308" s="24" t="s">
        <v>12</v>
      </c>
      <c r="D308" s="24" t="s">
        <v>12</v>
      </c>
      <c r="E308" s="24" t="s">
        <v>4</v>
      </c>
      <c r="F308" s="24"/>
      <c r="G308" s="24" t="s">
        <v>18</v>
      </c>
      <c r="H308" s="26">
        <v>101347</v>
      </c>
    </row>
    <row r="309" spans="2:8" ht="15" x14ac:dyDescent="0.2">
      <c r="B309" s="24" t="s">
        <v>30</v>
      </c>
      <c r="C309" s="24" t="s">
        <v>12</v>
      </c>
      <c r="D309" s="24" t="s">
        <v>12</v>
      </c>
      <c r="E309" s="24" t="s">
        <v>4</v>
      </c>
      <c r="F309" s="24"/>
      <c r="G309" s="24" t="s">
        <v>19</v>
      </c>
      <c r="H309" s="26">
        <v>1738675</v>
      </c>
    </row>
    <row r="310" spans="2:8" ht="15" x14ac:dyDescent="0.2">
      <c r="B310" s="24" t="s">
        <v>30</v>
      </c>
      <c r="C310" s="24" t="s">
        <v>12</v>
      </c>
      <c r="D310" s="24" t="s">
        <v>12</v>
      </c>
      <c r="E310" s="24" t="s">
        <v>4</v>
      </c>
      <c r="F310" s="24"/>
      <c r="G310" s="24" t="s">
        <v>20</v>
      </c>
      <c r="H310" s="26">
        <v>1449617</v>
      </c>
    </row>
    <row r="311" spans="2:8" ht="15" x14ac:dyDescent="0.2">
      <c r="B311" s="24" t="s">
        <v>30</v>
      </c>
      <c r="C311" s="24" t="s">
        <v>12</v>
      </c>
      <c r="D311" s="24" t="s">
        <v>12</v>
      </c>
      <c r="E311" s="24" t="s">
        <v>4</v>
      </c>
      <c r="F311" s="24"/>
      <c r="G311" s="24" t="s">
        <v>21</v>
      </c>
      <c r="H311" s="26">
        <v>103</v>
      </c>
    </row>
    <row r="312" spans="2:8" ht="15" x14ac:dyDescent="0.2">
      <c r="B312" s="24" t="s">
        <v>30</v>
      </c>
      <c r="C312" s="24" t="s">
        <v>12</v>
      </c>
      <c r="D312" s="24" t="s">
        <v>12</v>
      </c>
      <c r="E312" s="24" t="s">
        <v>10</v>
      </c>
      <c r="F312" s="24"/>
      <c r="G312" s="24" t="s">
        <v>16</v>
      </c>
      <c r="H312" s="26">
        <v>2392317</v>
      </c>
    </row>
    <row r="313" spans="2:8" ht="15" x14ac:dyDescent="0.2">
      <c r="B313" s="24" t="s">
        <v>30</v>
      </c>
      <c r="C313" s="24" t="s">
        <v>12</v>
      </c>
      <c r="D313" s="24" t="s">
        <v>12</v>
      </c>
      <c r="E313" s="24" t="s">
        <v>10</v>
      </c>
      <c r="F313" s="24"/>
      <c r="G313" s="24" t="s">
        <v>17</v>
      </c>
      <c r="H313" s="26">
        <v>4074</v>
      </c>
    </row>
    <row r="314" spans="2:8" ht="15" x14ac:dyDescent="0.2">
      <c r="B314" s="24" t="s">
        <v>30</v>
      </c>
      <c r="C314" s="24" t="s">
        <v>12</v>
      </c>
      <c r="D314" s="24" t="s">
        <v>12</v>
      </c>
      <c r="E314" s="24" t="s">
        <v>10</v>
      </c>
      <c r="F314" s="24"/>
      <c r="G314" s="24" t="s">
        <v>18</v>
      </c>
      <c r="H314" s="26">
        <v>3609</v>
      </c>
    </row>
    <row r="315" spans="2:8" ht="15" x14ac:dyDescent="0.2">
      <c r="B315" s="24" t="s">
        <v>30</v>
      </c>
      <c r="C315" s="24" t="s">
        <v>12</v>
      </c>
      <c r="D315" s="24" t="s">
        <v>12</v>
      </c>
      <c r="E315" s="24" t="s">
        <v>10</v>
      </c>
      <c r="F315" s="24"/>
      <c r="G315" s="24" t="s">
        <v>19</v>
      </c>
      <c r="H315" s="26">
        <v>960747</v>
      </c>
    </row>
    <row r="316" spans="2:8" ht="15" x14ac:dyDescent="0.2">
      <c r="B316" s="24" t="s">
        <v>30</v>
      </c>
      <c r="C316" s="24" t="s">
        <v>12</v>
      </c>
      <c r="D316" s="24" t="s">
        <v>12</v>
      </c>
      <c r="E316" s="24" t="s">
        <v>10</v>
      </c>
      <c r="F316" s="24"/>
      <c r="G316" s="24" t="s">
        <v>20</v>
      </c>
      <c r="H316" s="26">
        <v>18330</v>
      </c>
    </row>
    <row r="317" spans="2:8" ht="15" x14ac:dyDescent="0.2">
      <c r="B317" s="24" t="s">
        <v>30</v>
      </c>
      <c r="C317" s="24" t="s">
        <v>12</v>
      </c>
      <c r="D317" s="24" t="s">
        <v>12</v>
      </c>
      <c r="E317" s="24" t="s">
        <v>10</v>
      </c>
      <c r="F317" s="24"/>
      <c r="G317" s="24" t="s">
        <v>21</v>
      </c>
      <c r="H317" s="26">
        <v>419</v>
      </c>
    </row>
    <row r="318" spans="2:8" ht="15" x14ac:dyDescent="0.2">
      <c r="B318" s="24" t="s">
        <v>30</v>
      </c>
      <c r="C318" s="24" t="s">
        <v>12</v>
      </c>
      <c r="D318" s="24" t="s">
        <v>12</v>
      </c>
      <c r="E318" s="24" t="s">
        <v>8</v>
      </c>
      <c r="F318" s="24"/>
      <c r="G318" s="24" t="s">
        <v>16</v>
      </c>
      <c r="H318" s="26">
        <v>2428523</v>
      </c>
    </row>
    <row r="319" spans="2:8" ht="15" x14ac:dyDescent="0.2">
      <c r="B319" s="24" t="s">
        <v>30</v>
      </c>
      <c r="C319" s="24" t="s">
        <v>12</v>
      </c>
      <c r="D319" s="24" t="s">
        <v>12</v>
      </c>
      <c r="E319" s="24" t="s">
        <v>8</v>
      </c>
      <c r="F319" s="24"/>
      <c r="G319" s="24" t="s">
        <v>17</v>
      </c>
      <c r="H319" s="26">
        <v>22719</v>
      </c>
    </row>
    <row r="320" spans="2:8" ht="15" x14ac:dyDescent="0.2">
      <c r="B320" s="24" t="s">
        <v>30</v>
      </c>
      <c r="C320" s="24" t="s">
        <v>12</v>
      </c>
      <c r="D320" s="24" t="s">
        <v>12</v>
      </c>
      <c r="E320" s="24" t="s">
        <v>8</v>
      </c>
      <c r="F320" s="24"/>
      <c r="G320" s="24" t="s">
        <v>18</v>
      </c>
      <c r="H320" s="26">
        <v>47502</v>
      </c>
    </row>
    <row r="321" spans="2:8" ht="15" x14ac:dyDescent="0.2">
      <c r="B321" s="24" t="s">
        <v>30</v>
      </c>
      <c r="C321" s="24" t="s">
        <v>12</v>
      </c>
      <c r="D321" s="24" t="s">
        <v>12</v>
      </c>
      <c r="E321" s="24" t="s">
        <v>8</v>
      </c>
      <c r="F321" s="24"/>
      <c r="G321" s="24" t="s">
        <v>19</v>
      </c>
      <c r="H321" s="26">
        <v>2388931</v>
      </c>
    </row>
    <row r="322" spans="2:8" ht="15" x14ac:dyDescent="0.2">
      <c r="B322" s="24" t="s">
        <v>30</v>
      </c>
      <c r="C322" s="24" t="s">
        <v>12</v>
      </c>
      <c r="D322" s="24" t="s">
        <v>12</v>
      </c>
      <c r="E322" s="24" t="s">
        <v>8</v>
      </c>
      <c r="F322" s="24"/>
      <c r="G322" s="24" t="s">
        <v>20</v>
      </c>
      <c r="H322" s="26">
        <v>274176</v>
      </c>
    </row>
    <row r="323" spans="2:8" ht="15" x14ac:dyDescent="0.2">
      <c r="B323" s="24" t="s">
        <v>30</v>
      </c>
      <c r="C323" s="24" t="s">
        <v>12</v>
      </c>
      <c r="D323" s="24" t="s">
        <v>12</v>
      </c>
      <c r="E323" s="24" t="s">
        <v>8</v>
      </c>
      <c r="F323" s="24"/>
      <c r="G323" s="24" t="s">
        <v>21</v>
      </c>
      <c r="H323" s="26">
        <v>120</v>
      </c>
    </row>
    <row r="324" spans="2:8" ht="15" x14ac:dyDescent="0.2">
      <c r="B324" s="24" t="s">
        <v>30</v>
      </c>
      <c r="C324" s="24" t="s">
        <v>13</v>
      </c>
      <c r="D324" s="24" t="s">
        <v>13</v>
      </c>
      <c r="E324" s="24" t="s">
        <v>33</v>
      </c>
      <c r="F324" s="24"/>
      <c r="G324" s="24" t="s">
        <v>16</v>
      </c>
      <c r="H324" s="26">
        <v>1601483</v>
      </c>
    </row>
    <row r="325" spans="2:8" ht="15" x14ac:dyDescent="0.2">
      <c r="B325" s="24" t="s">
        <v>30</v>
      </c>
      <c r="C325" s="24" t="s">
        <v>13</v>
      </c>
      <c r="D325" s="24" t="s">
        <v>13</v>
      </c>
      <c r="E325" s="24" t="s">
        <v>33</v>
      </c>
      <c r="F325" s="24"/>
      <c r="G325" s="24" t="s">
        <v>17</v>
      </c>
      <c r="H325" s="26">
        <v>76</v>
      </c>
    </row>
    <row r="326" spans="2:8" ht="15" x14ac:dyDescent="0.2">
      <c r="B326" s="24" t="s">
        <v>30</v>
      </c>
      <c r="C326" s="24" t="s">
        <v>13</v>
      </c>
      <c r="D326" s="24" t="s">
        <v>13</v>
      </c>
      <c r="E326" s="24" t="s">
        <v>33</v>
      </c>
      <c r="F326" s="24"/>
      <c r="G326" s="24" t="s">
        <v>18</v>
      </c>
      <c r="H326" s="26">
        <v>377</v>
      </c>
    </row>
    <row r="327" spans="2:8" ht="15" x14ac:dyDescent="0.2">
      <c r="B327" s="24" t="s">
        <v>30</v>
      </c>
      <c r="C327" s="24" t="s">
        <v>13</v>
      </c>
      <c r="D327" s="24" t="s">
        <v>13</v>
      </c>
      <c r="E327" s="24" t="s">
        <v>33</v>
      </c>
      <c r="F327" s="24"/>
      <c r="G327" s="24" t="s">
        <v>19</v>
      </c>
      <c r="H327" s="26">
        <v>51187</v>
      </c>
    </row>
    <row r="328" spans="2:8" ht="15" x14ac:dyDescent="0.2">
      <c r="B328" s="24" t="s">
        <v>30</v>
      </c>
      <c r="C328" s="24" t="s">
        <v>13</v>
      </c>
      <c r="D328" s="24" t="s">
        <v>13</v>
      </c>
      <c r="E328" s="24" t="s">
        <v>33</v>
      </c>
      <c r="F328" s="24"/>
      <c r="G328" s="24" t="s">
        <v>20</v>
      </c>
      <c r="H328" s="26">
        <v>3</v>
      </c>
    </row>
    <row r="329" spans="2:8" ht="15" x14ac:dyDescent="0.2">
      <c r="B329" s="24" t="s">
        <v>30</v>
      </c>
      <c r="C329" s="24" t="s">
        <v>13</v>
      </c>
      <c r="D329" s="24" t="s">
        <v>13</v>
      </c>
      <c r="E329" s="24" t="s">
        <v>33</v>
      </c>
      <c r="F329" s="24"/>
      <c r="G329" s="24" t="s">
        <v>21</v>
      </c>
      <c r="H329" s="26">
        <v>106</v>
      </c>
    </row>
    <row r="330" spans="2:8" ht="15" x14ac:dyDescent="0.2">
      <c r="B330" s="24" t="s">
        <v>30</v>
      </c>
      <c r="C330" s="24" t="s">
        <v>13</v>
      </c>
      <c r="D330" s="24" t="s">
        <v>13</v>
      </c>
      <c r="E330" s="24" t="s">
        <v>4</v>
      </c>
      <c r="F330" s="24"/>
      <c r="G330" s="24" t="s">
        <v>16</v>
      </c>
      <c r="H330" s="26">
        <v>629677</v>
      </c>
    </row>
    <row r="331" spans="2:8" ht="15" x14ac:dyDescent="0.2">
      <c r="B331" s="24" t="s">
        <v>30</v>
      </c>
      <c r="C331" s="24" t="s">
        <v>13</v>
      </c>
      <c r="D331" s="24" t="s">
        <v>13</v>
      </c>
      <c r="E331" s="24" t="s">
        <v>4</v>
      </c>
      <c r="F331" s="24"/>
      <c r="G331" s="24" t="s">
        <v>17</v>
      </c>
      <c r="H331" s="26">
        <v>23570</v>
      </c>
    </row>
    <row r="332" spans="2:8" ht="15" x14ac:dyDescent="0.2">
      <c r="B332" s="24" t="s">
        <v>30</v>
      </c>
      <c r="C332" s="24" t="s">
        <v>13</v>
      </c>
      <c r="D332" s="24" t="s">
        <v>13</v>
      </c>
      <c r="E332" s="24" t="s">
        <v>4</v>
      </c>
      <c r="F332" s="24"/>
      <c r="G332" s="24" t="s">
        <v>18</v>
      </c>
      <c r="H332" s="26">
        <v>7910</v>
      </c>
    </row>
    <row r="333" spans="2:8" ht="15" x14ac:dyDescent="0.2">
      <c r="B333" s="24" t="s">
        <v>30</v>
      </c>
      <c r="C333" s="24" t="s">
        <v>13</v>
      </c>
      <c r="D333" s="24" t="s">
        <v>13</v>
      </c>
      <c r="E333" s="24" t="s">
        <v>4</v>
      </c>
      <c r="F333" s="24"/>
      <c r="G333" s="24" t="s">
        <v>19</v>
      </c>
      <c r="H333" s="26">
        <v>26383</v>
      </c>
    </row>
    <row r="334" spans="2:8" ht="15" x14ac:dyDescent="0.2">
      <c r="B334" s="24" t="s">
        <v>30</v>
      </c>
      <c r="C334" s="24" t="s">
        <v>13</v>
      </c>
      <c r="D334" s="24" t="s">
        <v>13</v>
      </c>
      <c r="E334" s="24" t="s">
        <v>4</v>
      </c>
      <c r="F334" s="24"/>
      <c r="G334" s="24" t="s">
        <v>20</v>
      </c>
      <c r="H334" s="26">
        <v>17275</v>
      </c>
    </row>
    <row r="335" spans="2:8" ht="15" x14ac:dyDescent="0.2">
      <c r="B335" s="24" t="s">
        <v>30</v>
      </c>
      <c r="C335" s="24" t="s">
        <v>13</v>
      </c>
      <c r="D335" s="24" t="s">
        <v>13</v>
      </c>
      <c r="E335" s="24" t="s">
        <v>4</v>
      </c>
      <c r="F335" s="24"/>
      <c r="G335" s="24" t="s">
        <v>21</v>
      </c>
      <c r="H335" s="26">
        <v>153</v>
      </c>
    </row>
    <row r="336" spans="2:8" ht="15" x14ac:dyDescent="0.2">
      <c r="B336" s="24" t="s">
        <v>30</v>
      </c>
      <c r="C336" s="24" t="s">
        <v>13</v>
      </c>
      <c r="D336" s="24" t="s">
        <v>13</v>
      </c>
      <c r="E336" s="24" t="s">
        <v>10</v>
      </c>
      <c r="F336" s="24"/>
      <c r="G336" s="24" t="s">
        <v>16</v>
      </c>
      <c r="H336" s="26">
        <v>424622</v>
      </c>
    </row>
    <row r="337" spans="2:8" ht="15" x14ac:dyDescent="0.2">
      <c r="B337" s="24" t="s">
        <v>30</v>
      </c>
      <c r="C337" s="24" t="s">
        <v>13</v>
      </c>
      <c r="D337" s="24" t="s">
        <v>13</v>
      </c>
      <c r="E337" s="24" t="s">
        <v>10</v>
      </c>
      <c r="F337" s="24"/>
      <c r="G337" s="24" t="s">
        <v>17</v>
      </c>
      <c r="H337" s="26">
        <v>965</v>
      </c>
    </row>
    <row r="338" spans="2:8" ht="15" x14ac:dyDescent="0.2">
      <c r="B338" s="24" t="s">
        <v>30</v>
      </c>
      <c r="C338" s="24" t="s">
        <v>13</v>
      </c>
      <c r="D338" s="24" t="s">
        <v>13</v>
      </c>
      <c r="E338" s="24" t="s">
        <v>10</v>
      </c>
      <c r="F338" s="24"/>
      <c r="G338" s="24" t="s">
        <v>18</v>
      </c>
      <c r="H338" s="26">
        <v>886</v>
      </c>
    </row>
    <row r="339" spans="2:8" ht="15" x14ac:dyDescent="0.2">
      <c r="B339" s="24" t="s">
        <v>30</v>
      </c>
      <c r="C339" s="24" t="s">
        <v>13</v>
      </c>
      <c r="D339" s="24" t="s">
        <v>13</v>
      </c>
      <c r="E339" s="24" t="s">
        <v>10</v>
      </c>
      <c r="F339" s="24"/>
      <c r="G339" s="24" t="s">
        <v>19</v>
      </c>
      <c r="H339" s="26">
        <v>4680</v>
      </c>
    </row>
    <row r="340" spans="2:8" ht="15" x14ac:dyDescent="0.2">
      <c r="B340" s="24" t="s">
        <v>30</v>
      </c>
      <c r="C340" s="24" t="s">
        <v>13</v>
      </c>
      <c r="D340" s="24" t="s">
        <v>13</v>
      </c>
      <c r="E340" s="24" t="s">
        <v>10</v>
      </c>
      <c r="F340" s="24"/>
      <c r="G340" s="24" t="s">
        <v>20</v>
      </c>
      <c r="H340" s="26">
        <v>4</v>
      </c>
    </row>
    <row r="341" spans="2:8" ht="15" x14ac:dyDescent="0.2">
      <c r="B341" s="24" t="s">
        <v>30</v>
      </c>
      <c r="C341" s="24" t="s">
        <v>13</v>
      </c>
      <c r="D341" s="24" t="s">
        <v>13</v>
      </c>
      <c r="E341" s="24" t="s">
        <v>10</v>
      </c>
      <c r="F341" s="24"/>
      <c r="G341" s="24" t="s">
        <v>21</v>
      </c>
      <c r="H341" s="26">
        <v>86</v>
      </c>
    </row>
    <row r="342" spans="2:8" ht="15" x14ac:dyDescent="0.2">
      <c r="B342" s="24" t="s">
        <v>30</v>
      </c>
      <c r="C342" s="24" t="s">
        <v>13</v>
      </c>
      <c r="D342" s="24" t="s">
        <v>13</v>
      </c>
      <c r="E342" s="24" t="s">
        <v>8</v>
      </c>
      <c r="F342" s="24"/>
      <c r="G342" s="24" t="s">
        <v>16</v>
      </c>
      <c r="H342" s="26">
        <v>798615</v>
      </c>
    </row>
    <row r="343" spans="2:8" ht="15" x14ac:dyDescent="0.2">
      <c r="B343" s="24" t="s">
        <v>30</v>
      </c>
      <c r="C343" s="24" t="s">
        <v>13</v>
      </c>
      <c r="D343" s="24" t="s">
        <v>13</v>
      </c>
      <c r="E343" s="24" t="s">
        <v>8</v>
      </c>
      <c r="F343" s="24"/>
      <c r="G343" s="24" t="s">
        <v>17</v>
      </c>
      <c r="H343" s="26">
        <v>5556</v>
      </c>
    </row>
    <row r="344" spans="2:8" ht="15" x14ac:dyDescent="0.2">
      <c r="B344" s="24" t="s">
        <v>30</v>
      </c>
      <c r="C344" s="24" t="s">
        <v>13</v>
      </c>
      <c r="D344" s="24" t="s">
        <v>13</v>
      </c>
      <c r="E344" s="24" t="s">
        <v>8</v>
      </c>
      <c r="F344" s="24"/>
      <c r="G344" s="24" t="s">
        <v>18</v>
      </c>
      <c r="H344" s="26">
        <v>11897</v>
      </c>
    </row>
    <row r="345" spans="2:8" ht="15" x14ac:dyDescent="0.2">
      <c r="B345" s="24" t="s">
        <v>30</v>
      </c>
      <c r="C345" s="24" t="s">
        <v>13</v>
      </c>
      <c r="D345" s="24" t="s">
        <v>13</v>
      </c>
      <c r="E345" s="24" t="s">
        <v>8</v>
      </c>
      <c r="F345" s="24"/>
      <c r="G345" s="24" t="s">
        <v>19</v>
      </c>
      <c r="H345" s="26">
        <v>50984</v>
      </c>
    </row>
    <row r="346" spans="2:8" ht="15" x14ac:dyDescent="0.2">
      <c r="B346" s="24" t="s">
        <v>30</v>
      </c>
      <c r="C346" s="24" t="s">
        <v>13</v>
      </c>
      <c r="D346" s="24" t="s">
        <v>13</v>
      </c>
      <c r="E346" s="24" t="s">
        <v>8</v>
      </c>
      <c r="F346" s="24"/>
      <c r="G346" s="24" t="s">
        <v>20</v>
      </c>
      <c r="H346" s="26">
        <v>549</v>
      </c>
    </row>
    <row r="347" spans="2:8" ht="15" x14ac:dyDescent="0.2">
      <c r="B347" s="24" t="s">
        <v>30</v>
      </c>
      <c r="C347" s="24" t="s">
        <v>13</v>
      </c>
      <c r="D347" s="24" t="s">
        <v>13</v>
      </c>
      <c r="E347" s="24" t="s">
        <v>8</v>
      </c>
      <c r="F347" s="24"/>
      <c r="G347" s="24" t="s">
        <v>21</v>
      </c>
      <c r="H347" s="26">
        <v>29</v>
      </c>
    </row>
    <row r="348" spans="2:8" ht="15" x14ac:dyDescent="0.2">
      <c r="B348" s="24" t="s">
        <v>30</v>
      </c>
      <c r="C348" s="24" t="s">
        <v>14</v>
      </c>
      <c r="D348" s="24" t="s">
        <v>14</v>
      </c>
      <c r="E348" s="24" t="s">
        <v>33</v>
      </c>
      <c r="F348" s="24"/>
      <c r="G348" s="24" t="s">
        <v>16</v>
      </c>
      <c r="H348" s="26">
        <v>167097</v>
      </c>
    </row>
    <row r="349" spans="2:8" ht="15" x14ac:dyDescent="0.2">
      <c r="B349" s="24" t="s">
        <v>30</v>
      </c>
      <c r="C349" s="24" t="s">
        <v>14</v>
      </c>
      <c r="D349" s="24" t="s">
        <v>14</v>
      </c>
      <c r="E349" s="24" t="s">
        <v>33</v>
      </c>
      <c r="F349" s="24"/>
      <c r="G349" s="24" t="s">
        <v>17</v>
      </c>
      <c r="H349" s="26">
        <v>1</v>
      </c>
    </row>
    <row r="350" spans="2:8" ht="15" x14ac:dyDescent="0.2">
      <c r="B350" s="24" t="s">
        <v>30</v>
      </c>
      <c r="C350" s="24" t="s">
        <v>14</v>
      </c>
      <c r="D350" s="24" t="s">
        <v>14</v>
      </c>
      <c r="E350" s="24" t="s">
        <v>33</v>
      </c>
      <c r="F350" s="24"/>
      <c r="G350" s="24" t="s">
        <v>18</v>
      </c>
      <c r="H350" s="26">
        <v>240</v>
      </c>
    </row>
    <row r="351" spans="2:8" ht="15" x14ac:dyDescent="0.2">
      <c r="B351" s="24" t="s">
        <v>30</v>
      </c>
      <c r="C351" s="24" t="s">
        <v>14</v>
      </c>
      <c r="D351" s="24" t="s">
        <v>14</v>
      </c>
      <c r="E351" s="24" t="s">
        <v>33</v>
      </c>
      <c r="F351" s="24"/>
      <c r="G351" s="24" t="s">
        <v>19</v>
      </c>
      <c r="H351" s="26">
        <v>824</v>
      </c>
    </row>
    <row r="352" spans="2:8" ht="15" x14ac:dyDescent="0.2">
      <c r="B352" s="24" t="s">
        <v>30</v>
      </c>
      <c r="C352" s="24" t="s">
        <v>14</v>
      </c>
      <c r="D352" s="24" t="s">
        <v>14</v>
      </c>
      <c r="E352" s="24" t="s">
        <v>33</v>
      </c>
      <c r="F352" s="24"/>
      <c r="G352" s="24" t="s">
        <v>20</v>
      </c>
      <c r="H352" s="26">
        <v>1</v>
      </c>
    </row>
    <row r="353" spans="2:8" ht="15" x14ac:dyDescent="0.2">
      <c r="B353" s="24" t="s">
        <v>30</v>
      </c>
      <c r="C353" s="24" t="s">
        <v>14</v>
      </c>
      <c r="D353" s="24" t="s">
        <v>14</v>
      </c>
      <c r="E353" s="24" t="s">
        <v>33</v>
      </c>
      <c r="F353" s="24"/>
      <c r="G353" s="24" t="s">
        <v>21</v>
      </c>
      <c r="H353" s="26">
        <v>40</v>
      </c>
    </row>
    <row r="354" spans="2:8" ht="15" x14ac:dyDescent="0.2">
      <c r="B354" s="24" t="s">
        <v>30</v>
      </c>
      <c r="C354" s="24" t="s">
        <v>14</v>
      </c>
      <c r="D354" s="24" t="s">
        <v>14</v>
      </c>
      <c r="E354" s="24" t="s">
        <v>4</v>
      </c>
      <c r="F354" s="24"/>
      <c r="G354" s="24" t="s">
        <v>16</v>
      </c>
      <c r="H354" s="26">
        <v>106286</v>
      </c>
    </row>
    <row r="355" spans="2:8" ht="15" x14ac:dyDescent="0.2">
      <c r="B355" s="24" t="s">
        <v>30</v>
      </c>
      <c r="C355" s="24" t="s">
        <v>14</v>
      </c>
      <c r="D355" s="24" t="s">
        <v>14</v>
      </c>
      <c r="E355" s="24" t="s">
        <v>4</v>
      </c>
      <c r="F355" s="24"/>
      <c r="G355" s="24" t="s">
        <v>17</v>
      </c>
      <c r="H355" s="26">
        <v>548</v>
      </c>
    </row>
    <row r="356" spans="2:8" ht="15" x14ac:dyDescent="0.2">
      <c r="B356" s="24" t="s">
        <v>30</v>
      </c>
      <c r="C356" s="24" t="s">
        <v>14</v>
      </c>
      <c r="D356" s="24" t="s">
        <v>14</v>
      </c>
      <c r="E356" s="24" t="s">
        <v>4</v>
      </c>
      <c r="F356" s="24"/>
      <c r="G356" s="24" t="s">
        <v>18</v>
      </c>
      <c r="H356" s="26">
        <v>3864</v>
      </c>
    </row>
    <row r="357" spans="2:8" ht="15" x14ac:dyDescent="0.2">
      <c r="B357" s="24" t="s">
        <v>30</v>
      </c>
      <c r="C357" s="24" t="s">
        <v>14</v>
      </c>
      <c r="D357" s="24" t="s">
        <v>14</v>
      </c>
      <c r="E357" s="24" t="s">
        <v>4</v>
      </c>
      <c r="F357" s="24"/>
      <c r="G357" s="24" t="s">
        <v>19</v>
      </c>
      <c r="H357" s="26">
        <v>56</v>
      </c>
    </row>
    <row r="358" spans="2:8" ht="15" x14ac:dyDescent="0.2">
      <c r="B358" s="24" t="s">
        <v>30</v>
      </c>
      <c r="C358" s="24" t="s">
        <v>14</v>
      </c>
      <c r="D358" s="24" t="s">
        <v>14</v>
      </c>
      <c r="E358" s="24" t="s">
        <v>4</v>
      </c>
      <c r="F358" s="24"/>
      <c r="G358" s="24" t="s">
        <v>20</v>
      </c>
      <c r="H358" s="26">
        <v>88</v>
      </c>
    </row>
    <row r="359" spans="2:8" ht="15" x14ac:dyDescent="0.2">
      <c r="B359" s="24" t="s">
        <v>30</v>
      </c>
      <c r="C359" s="24" t="s">
        <v>14</v>
      </c>
      <c r="D359" s="24" t="s">
        <v>14</v>
      </c>
      <c r="E359" s="24" t="s">
        <v>4</v>
      </c>
      <c r="F359" s="24"/>
      <c r="G359" s="24" t="s">
        <v>21</v>
      </c>
      <c r="H359" s="26">
        <v>18</v>
      </c>
    </row>
    <row r="360" spans="2:8" ht="15" x14ac:dyDescent="0.2">
      <c r="B360" s="24" t="s">
        <v>30</v>
      </c>
      <c r="C360" s="24" t="s">
        <v>14</v>
      </c>
      <c r="D360" s="24" t="s">
        <v>14</v>
      </c>
      <c r="E360" s="24" t="s">
        <v>10</v>
      </c>
      <c r="F360" s="24"/>
      <c r="G360" s="24" t="s">
        <v>16</v>
      </c>
      <c r="H360" s="26">
        <v>57553</v>
      </c>
    </row>
    <row r="361" spans="2:8" ht="15" x14ac:dyDescent="0.2">
      <c r="B361" s="24" t="s">
        <v>30</v>
      </c>
      <c r="C361" s="24" t="s">
        <v>14</v>
      </c>
      <c r="D361" s="24" t="s">
        <v>14</v>
      </c>
      <c r="E361" s="24" t="s">
        <v>10</v>
      </c>
      <c r="F361" s="24"/>
      <c r="G361" s="24" t="s">
        <v>17</v>
      </c>
      <c r="H361" s="26">
        <v>3</v>
      </c>
    </row>
    <row r="362" spans="2:8" ht="15" x14ac:dyDescent="0.2">
      <c r="B362" s="24" t="s">
        <v>30</v>
      </c>
      <c r="C362" s="24" t="s">
        <v>14</v>
      </c>
      <c r="D362" s="24" t="s">
        <v>14</v>
      </c>
      <c r="E362" s="24" t="s">
        <v>10</v>
      </c>
      <c r="F362" s="24"/>
      <c r="G362" s="24" t="s">
        <v>18</v>
      </c>
      <c r="H362" s="26">
        <v>261</v>
      </c>
    </row>
    <row r="363" spans="2:8" ht="15" x14ac:dyDescent="0.2">
      <c r="B363" s="24" t="s">
        <v>30</v>
      </c>
      <c r="C363" s="24" t="s">
        <v>14</v>
      </c>
      <c r="D363" s="24" t="s">
        <v>14</v>
      </c>
      <c r="E363" s="24" t="s">
        <v>10</v>
      </c>
      <c r="F363" s="24"/>
      <c r="G363" s="24" t="s">
        <v>19</v>
      </c>
      <c r="H363" s="26">
        <v>112</v>
      </c>
    </row>
    <row r="364" spans="2:8" ht="15" x14ac:dyDescent="0.2">
      <c r="B364" s="24" t="s">
        <v>30</v>
      </c>
      <c r="C364" s="24" t="s">
        <v>14</v>
      </c>
      <c r="D364" s="24" t="s">
        <v>14</v>
      </c>
      <c r="E364" s="24" t="s">
        <v>10</v>
      </c>
      <c r="F364" s="24"/>
      <c r="G364" s="24" t="s">
        <v>20</v>
      </c>
      <c r="H364" s="26">
        <v>3</v>
      </c>
    </row>
    <row r="365" spans="2:8" ht="15" x14ac:dyDescent="0.2">
      <c r="B365" s="24" t="s">
        <v>30</v>
      </c>
      <c r="C365" s="24" t="s">
        <v>14</v>
      </c>
      <c r="D365" s="24" t="s">
        <v>14</v>
      </c>
      <c r="E365" s="24" t="s">
        <v>10</v>
      </c>
      <c r="F365" s="24"/>
      <c r="G365" s="24" t="s">
        <v>21</v>
      </c>
      <c r="H365" s="26">
        <v>64</v>
      </c>
    </row>
    <row r="366" spans="2:8" ht="15" x14ac:dyDescent="0.2">
      <c r="B366" s="24" t="s">
        <v>30</v>
      </c>
      <c r="C366" s="24" t="s">
        <v>14</v>
      </c>
      <c r="D366" s="24" t="s">
        <v>14</v>
      </c>
      <c r="E366" s="24" t="s">
        <v>8</v>
      </c>
      <c r="F366" s="24"/>
      <c r="G366" s="24" t="s">
        <v>16</v>
      </c>
      <c r="H366" s="26">
        <v>96771</v>
      </c>
    </row>
    <row r="367" spans="2:8" ht="15" x14ac:dyDescent="0.2">
      <c r="B367" s="24" t="s">
        <v>30</v>
      </c>
      <c r="C367" s="24" t="s">
        <v>14</v>
      </c>
      <c r="D367" s="24" t="s">
        <v>14</v>
      </c>
      <c r="E367" s="24" t="s">
        <v>8</v>
      </c>
      <c r="F367" s="24"/>
      <c r="G367" s="24" t="s">
        <v>17</v>
      </c>
      <c r="H367" s="26">
        <v>27</v>
      </c>
    </row>
    <row r="368" spans="2:8" ht="15" x14ac:dyDescent="0.2">
      <c r="B368" s="24" t="s">
        <v>30</v>
      </c>
      <c r="C368" s="24" t="s">
        <v>14</v>
      </c>
      <c r="D368" s="24" t="s">
        <v>14</v>
      </c>
      <c r="E368" s="24" t="s">
        <v>8</v>
      </c>
      <c r="F368" s="24"/>
      <c r="G368" s="24" t="s">
        <v>18</v>
      </c>
      <c r="H368" s="26">
        <v>1546</v>
      </c>
    </row>
    <row r="369" spans="2:8" ht="15" x14ac:dyDescent="0.2">
      <c r="B369" s="24" t="s">
        <v>30</v>
      </c>
      <c r="C369" s="24" t="s">
        <v>14</v>
      </c>
      <c r="D369" s="24" t="s">
        <v>14</v>
      </c>
      <c r="E369" s="24" t="s">
        <v>8</v>
      </c>
      <c r="F369" s="24"/>
      <c r="G369" s="24" t="s">
        <v>19</v>
      </c>
      <c r="H369" s="26">
        <v>72</v>
      </c>
    </row>
    <row r="370" spans="2:8" ht="15" x14ac:dyDescent="0.2">
      <c r="B370" s="24" t="s">
        <v>30</v>
      </c>
      <c r="C370" s="24" t="s">
        <v>14</v>
      </c>
      <c r="D370" s="24" t="s">
        <v>14</v>
      </c>
      <c r="E370" s="24" t="s">
        <v>8</v>
      </c>
      <c r="F370" s="24"/>
      <c r="G370" s="24" t="s">
        <v>20</v>
      </c>
      <c r="H370" s="26">
        <v>191</v>
      </c>
    </row>
    <row r="371" spans="2:8" ht="15" x14ac:dyDescent="0.2">
      <c r="B371" s="24" t="s">
        <v>30</v>
      </c>
      <c r="C371" s="24" t="s">
        <v>14</v>
      </c>
      <c r="D371" s="24" t="s">
        <v>14</v>
      </c>
      <c r="E371" s="24" t="s">
        <v>8</v>
      </c>
      <c r="F371" s="24"/>
      <c r="G371" s="24" t="s">
        <v>21</v>
      </c>
      <c r="H371" s="26">
        <v>17</v>
      </c>
    </row>
    <row r="372" spans="2:8" ht="15" x14ac:dyDescent="0.2">
      <c r="B372" s="24" t="s">
        <v>29</v>
      </c>
      <c r="C372" s="24" t="s">
        <v>5</v>
      </c>
      <c r="D372" s="24" t="s">
        <v>5</v>
      </c>
      <c r="E372" s="24"/>
      <c r="F372" s="25">
        <v>13.6</v>
      </c>
      <c r="G372" s="24"/>
      <c r="H372" s="26"/>
    </row>
    <row r="373" spans="2:8" ht="15" x14ac:dyDescent="0.2">
      <c r="B373" s="24" t="s">
        <v>29</v>
      </c>
      <c r="C373" s="24" t="s">
        <v>5</v>
      </c>
      <c r="D373" s="24" t="s">
        <v>5</v>
      </c>
      <c r="E373" s="24" t="s">
        <v>28</v>
      </c>
      <c r="F373" s="24"/>
      <c r="G373" s="24" t="s">
        <v>16</v>
      </c>
      <c r="H373" s="26">
        <v>5508</v>
      </c>
    </row>
    <row r="374" spans="2:8" ht="15" x14ac:dyDescent="0.2">
      <c r="B374" s="24" t="s">
        <v>29</v>
      </c>
      <c r="C374" s="24" t="s">
        <v>5</v>
      </c>
      <c r="D374" s="24" t="s">
        <v>5</v>
      </c>
      <c r="E374" s="24" t="s">
        <v>28</v>
      </c>
      <c r="F374" s="24"/>
      <c r="G374" s="24" t="s">
        <v>19</v>
      </c>
      <c r="H374" s="26">
        <v>149</v>
      </c>
    </row>
    <row r="375" spans="2:8" ht="15" x14ac:dyDescent="0.2">
      <c r="B375" s="24" t="s">
        <v>29</v>
      </c>
      <c r="C375" s="24" t="s">
        <v>5</v>
      </c>
      <c r="D375" s="24" t="s">
        <v>5</v>
      </c>
      <c r="E375" s="24" t="s">
        <v>28</v>
      </c>
      <c r="F375" s="24"/>
      <c r="G375" s="24" t="s">
        <v>21</v>
      </c>
      <c r="H375" s="26">
        <v>2</v>
      </c>
    </row>
    <row r="376" spans="2:8" ht="15" x14ac:dyDescent="0.2">
      <c r="B376" s="24" t="s">
        <v>29</v>
      </c>
      <c r="C376" s="24" t="s">
        <v>5</v>
      </c>
      <c r="D376" s="24" t="s">
        <v>5</v>
      </c>
      <c r="E376" s="24" t="s">
        <v>4</v>
      </c>
      <c r="F376" s="24"/>
      <c r="G376" s="24" t="s">
        <v>16</v>
      </c>
      <c r="H376" s="26">
        <v>10618</v>
      </c>
    </row>
    <row r="377" spans="2:8" ht="15" x14ac:dyDescent="0.2">
      <c r="B377" s="24" t="s">
        <v>29</v>
      </c>
      <c r="C377" s="24" t="s">
        <v>5</v>
      </c>
      <c r="D377" s="24" t="s">
        <v>5</v>
      </c>
      <c r="E377" s="24" t="s">
        <v>4</v>
      </c>
      <c r="F377" s="24"/>
      <c r="G377" s="24" t="s">
        <v>17</v>
      </c>
      <c r="H377" s="26">
        <v>1845</v>
      </c>
    </row>
    <row r="378" spans="2:8" ht="15" x14ac:dyDescent="0.2">
      <c r="B378" s="24" t="s">
        <v>29</v>
      </c>
      <c r="C378" s="24" t="s">
        <v>5</v>
      </c>
      <c r="D378" s="24" t="s">
        <v>5</v>
      </c>
      <c r="E378" s="24" t="s">
        <v>4</v>
      </c>
      <c r="F378" s="24"/>
      <c r="G378" s="24" t="s">
        <v>18</v>
      </c>
      <c r="H378" s="26">
        <v>975</v>
      </c>
    </row>
    <row r="379" spans="2:8" ht="15" x14ac:dyDescent="0.2">
      <c r="B379" s="24" t="s">
        <v>29</v>
      </c>
      <c r="C379" s="24" t="s">
        <v>5</v>
      </c>
      <c r="D379" s="24" t="s">
        <v>5</v>
      </c>
      <c r="E379" s="24" t="s">
        <v>4</v>
      </c>
      <c r="F379" s="24"/>
      <c r="G379" s="24" t="s">
        <v>19</v>
      </c>
      <c r="H379" s="26">
        <v>6</v>
      </c>
    </row>
    <row r="380" spans="2:8" ht="15" x14ac:dyDescent="0.2">
      <c r="B380" s="24" t="s">
        <v>29</v>
      </c>
      <c r="C380" s="24" t="s">
        <v>5</v>
      </c>
      <c r="D380" s="24" t="s">
        <v>5</v>
      </c>
      <c r="E380" s="24" t="s">
        <v>4</v>
      </c>
      <c r="F380" s="24"/>
      <c r="G380" s="24" t="s">
        <v>20</v>
      </c>
      <c r="H380" s="26">
        <v>3267</v>
      </c>
    </row>
    <row r="381" spans="2:8" ht="15" x14ac:dyDescent="0.2">
      <c r="B381" s="24" t="s">
        <v>29</v>
      </c>
      <c r="C381" s="24" t="s">
        <v>5</v>
      </c>
      <c r="D381" s="24" t="s">
        <v>5</v>
      </c>
      <c r="E381" s="24" t="s">
        <v>4</v>
      </c>
      <c r="F381" s="24"/>
      <c r="G381" s="24" t="s">
        <v>21</v>
      </c>
      <c r="H381" s="26">
        <v>81</v>
      </c>
    </row>
    <row r="382" spans="2:8" ht="15" x14ac:dyDescent="0.2">
      <c r="B382" s="24" t="s">
        <v>29</v>
      </c>
      <c r="C382" s="24" t="s">
        <v>5</v>
      </c>
      <c r="D382" s="24" t="s">
        <v>5</v>
      </c>
      <c r="E382" s="24" t="s">
        <v>10</v>
      </c>
      <c r="F382" s="24"/>
      <c r="G382" s="24" t="s">
        <v>16</v>
      </c>
      <c r="H382" s="26">
        <v>8868</v>
      </c>
    </row>
    <row r="383" spans="2:8" ht="15" x14ac:dyDescent="0.2">
      <c r="B383" s="24" t="s">
        <v>29</v>
      </c>
      <c r="C383" s="24" t="s">
        <v>5</v>
      </c>
      <c r="D383" s="24" t="s">
        <v>5</v>
      </c>
      <c r="E383" s="24" t="s">
        <v>10</v>
      </c>
      <c r="F383" s="24"/>
      <c r="G383" s="24" t="s">
        <v>17</v>
      </c>
      <c r="H383" s="26">
        <v>23</v>
      </c>
    </row>
    <row r="384" spans="2:8" ht="15" x14ac:dyDescent="0.2">
      <c r="B384" s="24" t="s">
        <v>29</v>
      </c>
      <c r="C384" s="24" t="s">
        <v>5</v>
      </c>
      <c r="D384" s="24" t="s">
        <v>5</v>
      </c>
      <c r="E384" s="24" t="s">
        <v>10</v>
      </c>
      <c r="F384" s="24"/>
      <c r="G384" s="24" t="s">
        <v>18</v>
      </c>
      <c r="H384" s="26">
        <v>193</v>
      </c>
    </row>
    <row r="385" spans="2:8" ht="15" x14ac:dyDescent="0.2">
      <c r="B385" s="24" t="s">
        <v>29</v>
      </c>
      <c r="C385" s="24" t="s">
        <v>5</v>
      </c>
      <c r="D385" s="24" t="s">
        <v>5</v>
      </c>
      <c r="E385" s="24" t="s">
        <v>10</v>
      </c>
      <c r="F385" s="24"/>
      <c r="G385" s="24" t="s">
        <v>19</v>
      </c>
      <c r="H385" s="26">
        <v>45</v>
      </c>
    </row>
    <row r="386" spans="2:8" ht="15" x14ac:dyDescent="0.2">
      <c r="B386" s="24" t="s">
        <v>29</v>
      </c>
      <c r="C386" s="24" t="s">
        <v>5</v>
      </c>
      <c r="D386" s="24" t="s">
        <v>5</v>
      </c>
      <c r="E386" s="24" t="s">
        <v>10</v>
      </c>
      <c r="F386" s="24"/>
      <c r="G386" s="24" t="s">
        <v>20</v>
      </c>
      <c r="H386" s="26">
        <v>13</v>
      </c>
    </row>
    <row r="387" spans="2:8" ht="15" x14ac:dyDescent="0.2">
      <c r="B387" s="24" t="s">
        <v>29</v>
      </c>
      <c r="C387" s="24" t="s">
        <v>5</v>
      </c>
      <c r="D387" s="24" t="s">
        <v>5</v>
      </c>
      <c r="E387" s="24" t="s">
        <v>10</v>
      </c>
      <c r="F387" s="24"/>
      <c r="G387" s="24" t="s">
        <v>21</v>
      </c>
      <c r="H387" s="26">
        <v>194</v>
      </c>
    </row>
    <row r="388" spans="2:8" ht="15" x14ac:dyDescent="0.2">
      <c r="B388" s="24" t="s">
        <v>29</v>
      </c>
      <c r="C388" s="24" t="s">
        <v>5</v>
      </c>
      <c r="D388" s="24" t="s">
        <v>5</v>
      </c>
      <c r="E388" s="24" t="s">
        <v>33</v>
      </c>
      <c r="F388" s="24"/>
      <c r="G388" s="24" t="s">
        <v>16</v>
      </c>
      <c r="H388" s="26">
        <v>13936</v>
      </c>
    </row>
    <row r="389" spans="2:8" ht="15" x14ac:dyDescent="0.2">
      <c r="B389" s="24" t="s">
        <v>29</v>
      </c>
      <c r="C389" s="24" t="s">
        <v>5</v>
      </c>
      <c r="D389" s="24" t="s">
        <v>5</v>
      </c>
      <c r="E389" s="24" t="s">
        <v>33</v>
      </c>
      <c r="F389" s="24"/>
      <c r="G389" s="24" t="s">
        <v>17</v>
      </c>
      <c r="H389" s="26">
        <v>5</v>
      </c>
    </row>
    <row r="390" spans="2:8" ht="15" x14ac:dyDescent="0.2">
      <c r="B390" s="24" t="s">
        <v>29</v>
      </c>
      <c r="C390" s="24" t="s">
        <v>5</v>
      </c>
      <c r="D390" s="24" t="s">
        <v>5</v>
      </c>
      <c r="E390" s="24" t="s">
        <v>33</v>
      </c>
      <c r="F390" s="24"/>
      <c r="G390" s="24" t="s">
        <v>18</v>
      </c>
      <c r="H390" s="26">
        <v>55</v>
      </c>
    </row>
    <row r="391" spans="2:8" ht="15" x14ac:dyDescent="0.2">
      <c r="B391" s="24" t="s">
        <v>29</v>
      </c>
      <c r="C391" s="24" t="s">
        <v>5</v>
      </c>
      <c r="D391" s="24" t="s">
        <v>5</v>
      </c>
      <c r="E391" s="24" t="s">
        <v>33</v>
      </c>
      <c r="F391" s="24"/>
      <c r="G391" s="24" t="s">
        <v>19</v>
      </c>
      <c r="H391" s="26">
        <v>67</v>
      </c>
    </row>
    <row r="392" spans="2:8" ht="15" x14ac:dyDescent="0.2">
      <c r="B392" s="24" t="s">
        <v>29</v>
      </c>
      <c r="C392" s="24" t="s">
        <v>5</v>
      </c>
      <c r="D392" s="24" t="s">
        <v>5</v>
      </c>
      <c r="E392" s="24" t="s">
        <v>33</v>
      </c>
      <c r="F392" s="24"/>
      <c r="G392" s="24" t="s">
        <v>21</v>
      </c>
      <c r="H392" s="26">
        <v>112</v>
      </c>
    </row>
    <row r="393" spans="2:8" ht="15" x14ac:dyDescent="0.2">
      <c r="B393" s="24" t="s">
        <v>29</v>
      </c>
      <c r="C393" s="24" t="s">
        <v>5</v>
      </c>
      <c r="D393" s="24" t="s">
        <v>5</v>
      </c>
      <c r="E393" s="24" t="s">
        <v>8</v>
      </c>
      <c r="F393" s="24"/>
      <c r="G393" s="24" t="s">
        <v>16</v>
      </c>
      <c r="H393" s="26">
        <v>12457</v>
      </c>
    </row>
    <row r="394" spans="2:8" ht="15" x14ac:dyDescent="0.2">
      <c r="B394" s="24" t="s">
        <v>29</v>
      </c>
      <c r="C394" s="24" t="s">
        <v>5</v>
      </c>
      <c r="D394" s="24" t="s">
        <v>5</v>
      </c>
      <c r="E394" s="24" t="s">
        <v>8</v>
      </c>
      <c r="F394" s="24"/>
      <c r="G394" s="24" t="s">
        <v>17</v>
      </c>
      <c r="H394" s="26">
        <v>266</v>
      </c>
    </row>
    <row r="395" spans="2:8" ht="15" x14ac:dyDescent="0.2">
      <c r="B395" s="24" t="s">
        <v>29</v>
      </c>
      <c r="C395" s="24" t="s">
        <v>5</v>
      </c>
      <c r="D395" s="24" t="s">
        <v>5</v>
      </c>
      <c r="E395" s="24" t="s">
        <v>8</v>
      </c>
      <c r="F395" s="24"/>
      <c r="G395" s="24" t="s">
        <v>18</v>
      </c>
      <c r="H395" s="26">
        <v>2016</v>
      </c>
    </row>
    <row r="396" spans="2:8" ht="15" x14ac:dyDescent="0.2">
      <c r="B396" s="24" t="s">
        <v>29</v>
      </c>
      <c r="C396" s="24" t="s">
        <v>5</v>
      </c>
      <c r="D396" s="24" t="s">
        <v>5</v>
      </c>
      <c r="E396" s="24" t="s">
        <v>8</v>
      </c>
      <c r="F396" s="24"/>
      <c r="G396" s="24" t="s">
        <v>19</v>
      </c>
      <c r="H396" s="26">
        <v>12</v>
      </c>
    </row>
    <row r="397" spans="2:8" ht="15" x14ac:dyDescent="0.2">
      <c r="B397" s="24" t="s">
        <v>29</v>
      </c>
      <c r="C397" s="24" t="s">
        <v>5</v>
      </c>
      <c r="D397" s="24" t="s">
        <v>5</v>
      </c>
      <c r="E397" s="24" t="s">
        <v>8</v>
      </c>
      <c r="F397" s="24"/>
      <c r="G397" s="24" t="s">
        <v>20</v>
      </c>
      <c r="H397" s="26">
        <v>1178</v>
      </c>
    </row>
    <row r="398" spans="2:8" ht="15" x14ac:dyDescent="0.2">
      <c r="B398" s="24" t="s">
        <v>29</v>
      </c>
      <c r="C398" s="24" t="s">
        <v>5</v>
      </c>
      <c r="D398" s="24" t="s">
        <v>5</v>
      </c>
      <c r="E398" s="24" t="s">
        <v>8</v>
      </c>
      <c r="F398" s="24"/>
      <c r="G398" s="24" t="s">
        <v>21</v>
      </c>
      <c r="H398" s="26">
        <v>17</v>
      </c>
    </row>
    <row r="399" spans="2:8" ht="15" x14ac:dyDescent="0.2">
      <c r="B399" s="24" t="s">
        <v>29</v>
      </c>
      <c r="C399" s="24" t="s">
        <v>12</v>
      </c>
      <c r="D399" s="24" t="s">
        <v>12</v>
      </c>
      <c r="E399" s="24"/>
      <c r="F399" s="24">
        <v>16.100000000000001</v>
      </c>
      <c r="G399" s="24"/>
      <c r="H399" s="26"/>
    </row>
    <row r="400" spans="2:8" ht="15" x14ac:dyDescent="0.2">
      <c r="B400" s="24" t="s">
        <v>29</v>
      </c>
      <c r="C400" s="24" t="s">
        <v>12</v>
      </c>
      <c r="D400" s="24" t="s">
        <v>12</v>
      </c>
      <c r="E400" s="24" t="s">
        <v>33</v>
      </c>
      <c r="F400" s="24"/>
      <c r="G400" s="24" t="s">
        <v>16</v>
      </c>
      <c r="H400" s="26">
        <v>6897016</v>
      </c>
    </row>
    <row r="401" spans="2:8" ht="15" x14ac:dyDescent="0.2">
      <c r="B401" s="24" t="s">
        <v>29</v>
      </c>
      <c r="C401" s="24" t="s">
        <v>12</v>
      </c>
      <c r="D401" s="24" t="s">
        <v>12</v>
      </c>
      <c r="E401" s="24" t="s">
        <v>33</v>
      </c>
      <c r="F401" s="24"/>
      <c r="G401" s="24" t="s">
        <v>17</v>
      </c>
      <c r="H401" s="26">
        <v>62</v>
      </c>
    </row>
    <row r="402" spans="2:8" ht="15" x14ac:dyDescent="0.2">
      <c r="B402" s="24" t="s">
        <v>29</v>
      </c>
      <c r="C402" s="24" t="s">
        <v>12</v>
      </c>
      <c r="D402" s="24" t="s">
        <v>12</v>
      </c>
      <c r="E402" s="24" t="s">
        <v>33</v>
      </c>
      <c r="F402" s="24"/>
      <c r="G402" s="24" t="s">
        <v>18</v>
      </c>
      <c r="H402" s="26">
        <v>6211</v>
      </c>
    </row>
    <row r="403" spans="2:8" ht="15" x14ac:dyDescent="0.2">
      <c r="B403" s="24" t="s">
        <v>29</v>
      </c>
      <c r="C403" s="24" t="s">
        <v>12</v>
      </c>
      <c r="D403" s="24" t="s">
        <v>12</v>
      </c>
      <c r="E403" s="24" t="s">
        <v>33</v>
      </c>
      <c r="F403" s="24"/>
      <c r="G403" s="24" t="s">
        <v>19</v>
      </c>
      <c r="H403" s="26">
        <v>3616756</v>
      </c>
    </row>
    <row r="404" spans="2:8" ht="15" x14ac:dyDescent="0.2">
      <c r="B404" s="24" t="s">
        <v>29</v>
      </c>
      <c r="C404" s="24" t="s">
        <v>12</v>
      </c>
      <c r="D404" s="24" t="s">
        <v>12</v>
      </c>
      <c r="E404" s="24" t="s">
        <v>33</v>
      </c>
      <c r="F404" s="24"/>
      <c r="G404" s="24" t="s">
        <v>20</v>
      </c>
      <c r="H404" s="26">
        <v>7610</v>
      </c>
    </row>
    <row r="405" spans="2:8" ht="15" x14ac:dyDescent="0.2">
      <c r="B405" s="24" t="s">
        <v>29</v>
      </c>
      <c r="C405" s="24" t="s">
        <v>12</v>
      </c>
      <c r="D405" s="24" t="s">
        <v>12</v>
      </c>
      <c r="E405" s="24" t="s">
        <v>33</v>
      </c>
      <c r="F405" s="24"/>
      <c r="G405" s="24" t="s">
        <v>21</v>
      </c>
      <c r="H405" s="26">
        <v>304</v>
      </c>
    </row>
    <row r="406" spans="2:8" ht="15" x14ac:dyDescent="0.2">
      <c r="B406" s="24" t="s">
        <v>29</v>
      </c>
      <c r="C406" s="24" t="s">
        <v>12</v>
      </c>
      <c r="D406" s="24" t="s">
        <v>12</v>
      </c>
      <c r="E406" s="24" t="s">
        <v>28</v>
      </c>
      <c r="F406" s="24"/>
      <c r="G406" s="24" t="s">
        <v>16</v>
      </c>
      <c r="H406" s="26">
        <v>474933</v>
      </c>
    </row>
    <row r="407" spans="2:8" ht="15" x14ac:dyDescent="0.2">
      <c r="B407" s="24" t="s">
        <v>29</v>
      </c>
      <c r="C407" s="24" t="s">
        <v>12</v>
      </c>
      <c r="D407" s="24" t="s">
        <v>12</v>
      </c>
      <c r="E407" s="24" t="s">
        <v>28</v>
      </c>
      <c r="F407" s="24"/>
      <c r="G407" s="24" t="s">
        <v>17</v>
      </c>
      <c r="H407" s="26">
        <v>10</v>
      </c>
    </row>
    <row r="408" spans="2:8" ht="15" x14ac:dyDescent="0.2">
      <c r="B408" s="24" t="s">
        <v>29</v>
      </c>
      <c r="C408" s="24" t="s">
        <v>12</v>
      </c>
      <c r="D408" s="24" t="s">
        <v>12</v>
      </c>
      <c r="E408" s="24" t="s">
        <v>28</v>
      </c>
      <c r="F408" s="24"/>
      <c r="G408" s="24" t="s">
        <v>18</v>
      </c>
      <c r="H408" s="26">
        <v>77</v>
      </c>
    </row>
    <row r="409" spans="2:8" ht="15" x14ac:dyDescent="0.2">
      <c r="B409" s="24" t="s">
        <v>29</v>
      </c>
      <c r="C409" s="24" t="s">
        <v>12</v>
      </c>
      <c r="D409" s="24" t="s">
        <v>12</v>
      </c>
      <c r="E409" s="24" t="s">
        <v>28</v>
      </c>
      <c r="F409" s="24"/>
      <c r="G409" s="24" t="s">
        <v>19</v>
      </c>
      <c r="H409" s="26">
        <v>1708528</v>
      </c>
    </row>
    <row r="410" spans="2:8" ht="15" x14ac:dyDescent="0.2">
      <c r="B410" s="24" t="s">
        <v>29</v>
      </c>
      <c r="C410" s="24" t="s">
        <v>12</v>
      </c>
      <c r="D410" s="24" t="s">
        <v>12</v>
      </c>
      <c r="E410" s="24" t="s">
        <v>28</v>
      </c>
      <c r="F410" s="24"/>
      <c r="G410" s="24" t="s">
        <v>20</v>
      </c>
      <c r="H410" s="26">
        <v>1</v>
      </c>
    </row>
    <row r="411" spans="2:8" ht="15" x14ac:dyDescent="0.2">
      <c r="B411" s="24" t="s">
        <v>29</v>
      </c>
      <c r="C411" s="24" t="s">
        <v>12</v>
      </c>
      <c r="D411" s="24" t="s">
        <v>12</v>
      </c>
      <c r="E411" s="24" t="s">
        <v>28</v>
      </c>
      <c r="F411" s="24"/>
      <c r="G411" s="24" t="s">
        <v>21</v>
      </c>
      <c r="H411" s="26">
        <v>1048</v>
      </c>
    </row>
    <row r="412" spans="2:8" ht="15" x14ac:dyDescent="0.2">
      <c r="B412" s="24" t="s">
        <v>29</v>
      </c>
      <c r="C412" s="24" t="s">
        <v>12</v>
      </c>
      <c r="D412" s="24" t="s">
        <v>12</v>
      </c>
      <c r="E412" s="24" t="s">
        <v>4</v>
      </c>
      <c r="F412" s="24"/>
      <c r="G412" s="24" t="s">
        <v>16</v>
      </c>
      <c r="H412" s="26">
        <v>524832</v>
      </c>
    </row>
    <row r="413" spans="2:8" ht="15" x14ac:dyDescent="0.2">
      <c r="B413" s="24" t="s">
        <v>29</v>
      </c>
      <c r="C413" s="24" t="s">
        <v>12</v>
      </c>
      <c r="D413" s="24" t="s">
        <v>12</v>
      </c>
      <c r="E413" s="24" t="s">
        <v>4</v>
      </c>
      <c r="F413" s="24"/>
      <c r="G413" s="24" t="s">
        <v>17</v>
      </c>
      <c r="H413" s="26">
        <v>257422</v>
      </c>
    </row>
    <row r="414" spans="2:8" ht="15" x14ac:dyDescent="0.2">
      <c r="B414" s="24" t="s">
        <v>29</v>
      </c>
      <c r="C414" s="24" t="s">
        <v>12</v>
      </c>
      <c r="D414" s="24" t="s">
        <v>12</v>
      </c>
      <c r="E414" s="24" t="s">
        <v>4</v>
      </c>
      <c r="F414" s="24"/>
      <c r="G414" s="24" t="s">
        <v>18</v>
      </c>
      <c r="H414" s="26">
        <v>145627</v>
      </c>
    </row>
    <row r="415" spans="2:8" ht="15" x14ac:dyDescent="0.2">
      <c r="B415" s="24" t="s">
        <v>29</v>
      </c>
      <c r="C415" s="24" t="s">
        <v>12</v>
      </c>
      <c r="D415" s="24" t="s">
        <v>12</v>
      </c>
      <c r="E415" s="24" t="s">
        <v>4</v>
      </c>
      <c r="F415" s="24"/>
      <c r="G415" s="24" t="s">
        <v>19</v>
      </c>
      <c r="H415" s="26">
        <v>1646325</v>
      </c>
    </row>
    <row r="416" spans="2:8" ht="15" x14ac:dyDescent="0.2">
      <c r="B416" s="24" t="s">
        <v>29</v>
      </c>
      <c r="C416" s="24" t="s">
        <v>12</v>
      </c>
      <c r="D416" s="24" t="s">
        <v>12</v>
      </c>
      <c r="E416" s="24" t="s">
        <v>4</v>
      </c>
      <c r="F416" s="24"/>
      <c r="G416" s="24" t="s">
        <v>20</v>
      </c>
      <c r="H416" s="26">
        <v>1870541</v>
      </c>
    </row>
    <row r="417" spans="2:13" ht="15" x14ac:dyDescent="0.2">
      <c r="B417" s="24" t="s">
        <v>29</v>
      </c>
      <c r="C417" s="24" t="s">
        <v>12</v>
      </c>
      <c r="D417" s="24" t="s">
        <v>12</v>
      </c>
      <c r="E417" s="24" t="s">
        <v>4</v>
      </c>
      <c r="F417" s="24"/>
      <c r="G417" s="24" t="s">
        <v>21</v>
      </c>
      <c r="H417" s="26">
        <v>186</v>
      </c>
    </row>
    <row r="418" spans="2:13" ht="15" x14ac:dyDescent="0.2">
      <c r="B418" s="24" t="s">
        <v>29</v>
      </c>
      <c r="C418" s="24" t="s">
        <v>12</v>
      </c>
      <c r="D418" s="24" t="s">
        <v>12</v>
      </c>
      <c r="E418" s="24" t="s">
        <v>10</v>
      </c>
      <c r="F418" s="24"/>
      <c r="G418" s="24" t="s">
        <v>16</v>
      </c>
      <c r="H418" s="26">
        <v>2379673</v>
      </c>
    </row>
    <row r="419" spans="2:13" ht="15" x14ac:dyDescent="0.2">
      <c r="B419" s="24" t="s">
        <v>29</v>
      </c>
      <c r="C419" s="24" t="s">
        <v>12</v>
      </c>
      <c r="D419" s="24" t="s">
        <v>12</v>
      </c>
      <c r="E419" s="24" t="s">
        <v>10</v>
      </c>
      <c r="F419" s="24"/>
      <c r="G419" s="24" t="s">
        <v>17</v>
      </c>
      <c r="H419" s="26">
        <v>5833</v>
      </c>
    </row>
    <row r="420" spans="2:13" ht="15" x14ac:dyDescent="0.2">
      <c r="B420" s="24" t="s">
        <v>29</v>
      </c>
      <c r="C420" s="24" t="s">
        <v>12</v>
      </c>
      <c r="D420" s="24" t="s">
        <v>12</v>
      </c>
      <c r="E420" s="24" t="s">
        <v>10</v>
      </c>
      <c r="F420" s="24"/>
      <c r="G420" s="24" t="s">
        <v>18</v>
      </c>
      <c r="H420" s="26">
        <v>5248</v>
      </c>
    </row>
    <row r="421" spans="2:13" ht="15" x14ac:dyDescent="0.2">
      <c r="B421" s="24" t="s">
        <v>29</v>
      </c>
      <c r="C421" s="24" t="s">
        <v>12</v>
      </c>
      <c r="D421" s="24" t="s">
        <v>12</v>
      </c>
      <c r="E421" s="24" t="s">
        <v>10</v>
      </c>
      <c r="F421" s="24"/>
      <c r="G421" s="24" t="s">
        <v>19</v>
      </c>
      <c r="H421" s="26">
        <v>1045308</v>
      </c>
    </row>
    <row r="422" spans="2:13" ht="15" x14ac:dyDescent="0.2">
      <c r="B422" s="24" t="s">
        <v>29</v>
      </c>
      <c r="C422" s="24" t="s">
        <v>12</v>
      </c>
      <c r="D422" s="24" t="s">
        <v>12</v>
      </c>
      <c r="E422" s="24" t="s">
        <v>10</v>
      </c>
      <c r="F422" s="24"/>
      <c r="G422" s="24" t="s">
        <v>20</v>
      </c>
      <c r="H422" s="26">
        <v>26150</v>
      </c>
    </row>
    <row r="423" spans="2:13" ht="15" x14ac:dyDescent="0.2">
      <c r="B423" s="24" t="s">
        <v>29</v>
      </c>
      <c r="C423" s="24" t="s">
        <v>12</v>
      </c>
      <c r="D423" s="24" t="s">
        <v>12</v>
      </c>
      <c r="E423" s="24" t="s">
        <v>10</v>
      </c>
      <c r="F423" s="24"/>
      <c r="G423" s="24" t="s">
        <v>21</v>
      </c>
      <c r="H423" s="26">
        <v>391</v>
      </c>
    </row>
    <row r="424" spans="2:13" ht="15" x14ac:dyDescent="0.2">
      <c r="B424" s="24" t="s">
        <v>29</v>
      </c>
      <c r="C424" s="24" t="s">
        <v>12</v>
      </c>
      <c r="D424" s="24" t="s">
        <v>12</v>
      </c>
      <c r="E424" s="24" t="s">
        <v>8</v>
      </c>
      <c r="F424" s="24"/>
      <c r="G424" s="24" t="s">
        <v>16</v>
      </c>
      <c r="H424" s="26">
        <v>2060303</v>
      </c>
    </row>
    <row r="425" spans="2:13" ht="15" x14ac:dyDescent="0.2">
      <c r="B425" s="24" t="s">
        <v>29</v>
      </c>
      <c r="C425" s="24" t="s">
        <v>12</v>
      </c>
      <c r="D425" s="24" t="s">
        <v>12</v>
      </c>
      <c r="E425" s="24" t="s">
        <v>8</v>
      </c>
      <c r="F425" s="24"/>
      <c r="G425" s="24" t="s">
        <v>17</v>
      </c>
      <c r="H425" s="26">
        <v>37580</v>
      </c>
    </row>
    <row r="426" spans="2:13" ht="15" x14ac:dyDescent="0.2">
      <c r="B426" s="24" t="s">
        <v>29</v>
      </c>
      <c r="C426" s="24" t="s">
        <v>12</v>
      </c>
      <c r="D426" s="24" t="s">
        <v>12</v>
      </c>
      <c r="E426" s="24" t="s">
        <v>8</v>
      </c>
      <c r="F426" s="24"/>
      <c r="G426" s="24" t="s">
        <v>18</v>
      </c>
      <c r="H426" s="26">
        <v>57720</v>
      </c>
    </row>
    <row r="427" spans="2:13" ht="15" x14ac:dyDescent="0.2">
      <c r="B427" s="24" t="s">
        <v>29</v>
      </c>
      <c r="C427" s="24" t="s">
        <v>12</v>
      </c>
      <c r="D427" s="24" t="s">
        <v>12</v>
      </c>
      <c r="E427" s="24" t="s">
        <v>8</v>
      </c>
      <c r="F427" s="24"/>
      <c r="G427" s="24" t="s">
        <v>19</v>
      </c>
      <c r="H427" s="26">
        <v>2447461</v>
      </c>
    </row>
    <row r="428" spans="2:13" ht="15" x14ac:dyDescent="0.2">
      <c r="B428" s="24" t="s">
        <v>29</v>
      </c>
      <c r="C428" s="24" t="s">
        <v>12</v>
      </c>
      <c r="D428" s="24" t="s">
        <v>12</v>
      </c>
      <c r="E428" s="24" t="s">
        <v>8</v>
      </c>
      <c r="F428" s="24"/>
      <c r="G428" s="24" t="s">
        <v>20</v>
      </c>
      <c r="H428" s="26">
        <v>413729</v>
      </c>
    </row>
    <row r="429" spans="2:13" ht="15" x14ac:dyDescent="0.2">
      <c r="B429" s="24" t="s">
        <v>29</v>
      </c>
      <c r="C429" s="24" t="s">
        <v>12</v>
      </c>
      <c r="D429" s="24" t="s">
        <v>12</v>
      </c>
      <c r="E429" s="24" t="s">
        <v>8</v>
      </c>
      <c r="F429" s="24"/>
      <c r="G429" s="24" t="s">
        <v>21</v>
      </c>
      <c r="H429" s="26">
        <v>146</v>
      </c>
    </row>
    <row r="430" spans="2:13" ht="15" x14ac:dyDescent="0.2">
      <c r="B430" s="24" t="s">
        <v>29</v>
      </c>
      <c r="C430" s="24" t="s">
        <v>13</v>
      </c>
      <c r="D430" s="24" t="s">
        <v>13</v>
      </c>
      <c r="E430" s="24" t="s">
        <v>8</v>
      </c>
      <c r="F430" s="24"/>
      <c r="G430" s="24" t="s">
        <v>16</v>
      </c>
      <c r="H430" s="26">
        <v>798645</v>
      </c>
      <c r="M430" s="31"/>
    </row>
    <row r="431" spans="2:13" ht="15" x14ac:dyDescent="0.2">
      <c r="B431" s="24" t="s">
        <v>29</v>
      </c>
      <c r="C431" s="24" t="s">
        <v>13</v>
      </c>
      <c r="D431" s="24" t="s">
        <v>13</v>
      </c>
      <c r="E431" s="24" t="s">
        <v>8</v>
      </c>
      <c r="F431" s="24"/>
      <c r="G431" s="24" t="s">
        <v>17</v>
      </c>
      <c r="H431" s="26">
        <v>6782</v>
      </c>
      <c r="M431" s="31"/>
    </row>
    <row r="432" spans="2:13" ht="15" x14ac:dyDescent="0.2">
      <c r="B432" s="24" t="s">
        <v>29</v>
      </c>
      <c r="C432" s="24" t="s">
        <v>13</v>
      </c>
      <c r="D432" s="24" t="s">
        <v>13</v>
      </c>
      <c r="E432" s="24" t="s">
        <v>8</v>
      </c>
      <c r="F432" s="24"/>
      <c r="G432" s="24" t="s">
        <v>18</v>
      </c>
      <c r="H432" s="26">
        <v>14393</v>
      </c>
      <c r="M432" s="31"/>
    </row>
    <row r="433" spans="2:13" ht="15" x14ac:dyDescent="0.2">
      <c r="B433" s="24" t="s">
        <v>29</v>
      </c>
      <c r="C433" s="24" t="s">
        <v>13</v>
      </c>
      <c r="D433" s="24" t="s">
        <v>13</v>
      </c>
      <c r="E433" s="24" t="s">
        <v>8</v>
      </c>
      <c r="F433" s="24"/>
      <c r="G433" s="24" t="s">
        <v>19</v>
      </c>
      <c r="H433" s="26">
        <v>51693</v>
      </c>
      <c r="M433" s="31"/>
    </row>
    <row r="434" spans="2:13" ht="15" x14ac:dyDescent="0.2">
      <c r="B434" s="24" t="s">
        <v>29</v>
      </c>
      <c r="C434" s="24" t="s">
        <v>13</v>
      </c>
      <c r="D434" s="24" t="s">
        <v>13</v>
      </c>
      <c r="E434" s="24" t="s">
        <v>8</v>
      </c>
      <c r="F434" s="24"/>
      <c r="G434" s="24" t="s">
        <v>20</v>
      </c>
      <c r="H434" s="26">
        <v>3444</v>
      </c>
      <c r="M434" s="31"/>
    </row>
    <row r="435" spans="2:13" ht="15" x14ac:dyDescent="0.2">
      <c r="B435" s="24" t="s">
        <v>29</v>
      </c>
      <c r="C435" s="24" t="s">
        <v>13</v>
      </c>
      <c r="D435" s="24" t="s">
        <v>13</v>
      </c>
      <c r="E435" s="24" t="s">
        <v>8</v>
      </c>
      <c r="F435" s="24"/>
      <c r="G435" s="24" t="s">
        <v>21</v>
      </c>
      <c r="H435" s="26">
        <v>30</v>
      </c>
      <c r="M435" s="31"/>
    </row>
    <row r="436" spans="2:13" ht="15" x14ac:dyDescent="0.2">
      <c r="B436" s="24" t="s">
        <v>29</v>
      </c>
      <c r="C436" s="24" t="s">
        <v>13</v>
      </c>
      <c r="D436" s="24" t="s">
        <v>13</v>
      </c>
      <c r="E436" s="24" t="s">
        <v>33</v>
      </c>
      <c r="F436" s="24"/>
      <c r="G436" s="24" t="s">
        <v>16</v>
      </c>
      <c r="H436" s="26">
        <v>1617159</v>
      </c>
      <c r="M436" s="31"/>
    </row>
    <row r="437" spans="2:13" ht="15" x14ac:dyDescent="0.2">
      <c r="B437" s="24" t="s">
        <v>29</v>
      </c>
      <c r="C437" s="24" t="s">
        <v>13</v>
      </c>
      <c r="D437" s="24" t="s">
        <v>13</v>
      </c>
      <c r="E437" s="24" t="s">
        <v>33</v>
      </c>
      <c r="F437" s="24"/>
      <c r="G437" s="24" t="s">
        <v>17</v>
      </c>
      <c r="H437" s="26">
        <v>122</v>
      </c>
      <c r="M437" s="31"/>
    </row>
    <row r="438" spans="2:13" ht="15" x14ac:dyDescent="0.2">
      <c r="B438" s="24" t="s">
        <v>29</v>
      </c>
      <c r="C438" s="24" t="s">
        <v>13</v>
      </c>
      <c r="D438" s="24" t="s">
        <v>13</v>
      </c>
      <c r="E438" s="24" t="s">
        <v>33</v>
      </c>
      <c r="F438" s="24"/>
      <c r="G438" s="24" t="s">
        <v>18</v>
      </c>
      <c r="H438" s="26">
        <v>533</v>
      </c>
      <c r="M438" s="31"/>
    </row>
    <row r="439" spans="2:13" ht="15" x14ac:dyDescent="0.2">
      <c r="B439" s="24" t="s">
        <v>29</v>
      </c>
      <c r="C439" s="24" t="s">
        <v>13</v>
      </c>
      <c r="D439" s="24" t="s">
        <v>13</v>
      </c>
      <c r="E439" s="24" t="s">
        <v>33</v>
      </c>
      <c r="F439" s="24"/>
      <c r="G439" s="24" t="s">
        <v>19</v>
      </c>
      <c r="H439" s="26">
        <v>47910</v>
      </c>
      <c r="M439" s="31"/>
    </row>
    <row r="440" spans="2:13" ht="15" x14ac:dyDescent="0.2">
      <c r="B440" s="24" t="s">
        <v>29</v>
      </c>
      <c r="C440" s="24" t="s">
        <v>13</v>
      </c>
      <c r="D440" s="24" t="s">
        <v>13</v>
      </c>
      <c r="E440" s="24" t="s">
        <v>33</v>
      </c>
      <c r="F440" s="24"/>
      <c r="G440" s="24" t="s">
        <v>20</v>
      </c>
      <c r="H440" s="26">
        <v>3</v>
      </c>
      <c r="M440" s="31"/>
    </row>
    <row r="441" spans="2:13" ht="15" x14ac:dyDescent="0.2">
      <c r="B441" s="24" t="s">
        <v>29</v>
      </c>
      <c r="C441" s="24" t="s">
        <v>13</v>
      </c>
      <c r="D441" s="24" t="s">
        <v>13</v>
      </c>
      <c r="E441" s="24" t="s">
        <v>33</v>
      </c>
      <c r="F441" s="24"/>
      <c r="G441" s="24" t="s">
        <v>21</v>
      </c>
      <c r="H441" s="26">
        <v>129</v>
      </c>
      <c r="M441" s="31"/>
    </row>
    <row r="442" spans="2:13" ht="15" x14ac:dyDescent="0.2">
      <c r="B442" s="24" t="s">
        <v>29</v>
      </c>
      <c r="C442" s="24" t="s">
        <v>13</v>
      </c>
      <c r="D442" s="24" t="s">
        <v>13</v>
      </c>
      <c r="E442" s="24" t="s">
        <v>10</v>
      </c>
      <c r="F442" s="24"/>
      <c r="G442" s="24" t="s">
        <v>16</v>
      </c>
      <c r="H442" s="26">
        <v>463969</v>
      </c>
      <c r="M442" s="31"/>
    </row>
    <row r="443" spans="2:13" ht="15" x14ac:dyDescent="0.2">
      <c r="B443" s="24" t="s">
        <v>29</v>
      </c>
      <c r="C443" s="24" t="s">
        <v>13</v>
      </c>
      <c r="D443" s="24" t="s">
        <v>13</v>
      </c>
      <c r="E443" s="24" t="s">
        <v>10</v>
      </c>
      <c r="F443" s="24"/>
      <c r="G443" s="24" t="s">
        <v>17</v>
      </c>
      <c r="H443" s="26">
        <v>1344</v>
      </c>
      <c r="M443" s="31"/>
    </row>
    <row r="444" spans="2:13" ht="15" x14ac:dyDescent="0.2">
      <c r="B444" s="24" t="s">
        <v>29</v>
      </c>
      <c r="C444" s="24" t="s">
        <v>13</v>
      </c>
      <c r="D444" s="24" t="s">
        <v>13</v>
      </c>
      <c r="E444" s="24" t="s">
        <v>10</v>
      </c>
      <c r="F444" s="24"/>
      <c r="G444" s="24" t="s">
        <v>18</v>
      </c>
      <c r="H444" s="26">
        <v>1259</v>
      </c>
      <c r="M444" s="31"/>
    </row>
    <row r="445" spans="2:13" ht="15" x14ac:dyDescent="0.2">
      <c r="B445" s="24" t="s">
        <v>29</v>
      </c>
      <c r="C445" s="24" t="s">
        <v>13</v>
      </c>
      <c r="D445" s="24" t="s">
        <v>13</v>
      </c>
      <c r="E445" s="24" t="s">
        <v>10</v>
      </c>
      <c r="F445" s="24"/>
      <c r="G445" s="24" t="s">
        <v>19</v>
      </c>
      <c r="H445" s="26">
        <v>7639</v>
      </c>
      <c r="M445" s="31"/>
    </row>
    <row r="446" spans="2:13" ht="15" x14ac:dyDescent="0.2">
      <c r="B446" s="24" t="s">
        <v>29</v>
      </c>
      <c r="C446" s="24" t="s">
        <v>13</v>
      </c>
      <c r="D446" s="24" t="s">
        <v>13</v>
      </c>
      <c r="E446" s="24" t="s">
        <v>10</v>
      </c>
      <c r="F446" s="24"/>
      <c r="G446" s="24" t="s">
        <v>20</v>
      </c>
      <c r="H446" s="26">
        <v>16</v>
      </c>
      <c r="M446" s="31"/>
    </row>
    <row r="447" spans="2:13" ht="15" x14ac:dyDescent="0.2">
      <c r="B447" s="24" t="s">
        <v>29</v>
      </c>
      <c r="C447" s="24" t="s">
        <v>13</v>
      </c>
      <c r="D447" s="24" t="s">
        <v>13</v>
      </c>
      <c r="E447" s="24" t="s">
        <v>10</v>
      </c>
      <c r="F447" s="24"/>
      <c r="G447" s="24" t="s">
        <v>21</v>
      </c>
      <c r="H447" s="26">
        <v>57</v>
      </c>
      <c r="M447" s="31"/>
    </row>
    <row r="448" spans="2:13" ht="15" x14ac:dyDescent="0.2">
      <c r="B448" s="24" t="s">
        <v>29</v>
      </c>
      <c r="C448" s="24" t="s">
        <v>13</v>
      </c>
      <c r="D448" s="24" t="s">
        <v>13</v>
      </c>
      <c r="E448" s="24" t="s">
        <v>4</v>
      </c>
      <c r="F448" s="24"/>
      <c r="G448" s="24" t="s">
        <v>16</v>
      </c>
      <c r="H448" s="26">
        <v>649373</v>
      </c>
      <c r="M448" s="31"/>
    </row>
    <row r="449" spans="2:14" ht="15" x14ac:dyDescent="0.2">
      <c r="B449" s="24" t="s">
        <v>29</v>
      </c>
      <c r="C449" s="24" t="s">
        <v>13</v>
      </c>
      <c r="D449" s="24" t="s">
        <v>13</v>
      </c>
      <c r="E449" s="24" t="s">
        <v>4</v>
      </c>
      <c r="F449" s="24"/>
      <c r="G449" s="24" t="s">
        <v>17</v>
      </c>
      <c r="H449" s="26">
        <v>31274</v>
      </c>
      <c r="M449" s="31"/>
    </row>
    <row r="450" spans="2:14" ht="15" x14ac:dyDescent="0.2">
      <c r="B450" s="24" t="s">
        <v>29</v>
      </c>
      <c r="C450" s="24" t="s">
        <v>13</v>
      </c>
      <c r="D450" s="24" t="s">
        <v>13</v>
      </c>
      <c r="E450" s="24" t="s">
        <v>4</v>
      </c>
      <c r="F450" s="24"/>
      <c r="G450" s="24" t="s">
        <v>18</v>
      </c>
      <c r="H450" s="26">
        <v>5355</v>
      </c>
      <c r="M450" s="31"/>
    </row>
    <row r="451" spans="2:14" ht="15" x14ac:dyDescent="0.2">
      <c r="B451" s="24" t="s">
        <v>29</v>
      </c>
      <c r="C451" s="24" t="s">
        <v>13</v>
      </c>
      <c r="D451" s="24" t="s">
        <v>13</v>
      </c>
      <c r="E451" s="24" t="s">
        <v>4</v>
      </c>
      <c r="F451" s="24"/>
      <c r="G451" s="24" t="s">
        <v>19</v>
      </c>
      <c r="H451" s="26">
        <v>27325</v>
      </c>
      <c r="M451" s="31"/>
    </row>
    <row r="452" spans="2:14" ht="15" x14ac:dyDescent="0.2">
      <c r="B452" s="24" t="s">
        <v>29</v>
      </c>
      <c r="C452" s="24" t="s">
        <v>13</v>
      </c>
      <c r="D452" s="24" t="s">
        <v>13</v>
      </c>
      <c r="E452" s="24" t="s">
        <v>4</v>
      </c>
      <c r="F452" s="24"/>
      <c r="G452" s="24" t="s">
        <v>20</v>
      </c>
      <c r="H452" s="26">
        <v>21468</v>
      </c>
      <c r="M452" s="31"/>
    </row>
    <row r="453" spans="2:14" ht="15" x14ac:dyDescent="0.2">
      <c r="B453" s="24" t="s">
        <v>29</v>
      </c>
      <c r="C453" s="24" t="s">
        <v>13</v>
      </c>
      <c r="D453" s="24" t="s">
        <v>13</v>
      </c>
      <c r="E453" s="24" t="s">
        <v>4</v>
      </c>
      <c r="F453" s="24"/>
      <c r="G453" s="24" t="s">
        <v>21</v>
      </c>
      <c r="H453" s="26">
        <v>152</v>
      </c>
      <c r="M453" s="31"/>
    </row>
    <row r="454" spans="2:14" ht="15" x14ac:dyDescent="0.2">
      <c r="B454" s="24" t="s">
        <v>29</v>
      </c>
      <c r="C454" s="24" t="s">
        <v>13</v>
      </c>
      <c r="D454" s="24" t="s">
        <v>13</v>
      </c>
      <c r="E454" s="24" t="s">
        <v>28</v>
      </c>
      <c r="F454" s="24"/>
      <c r="G454" s="24" t="s">
        <v>16</v>
      </c>
      <c r="H454" s="26">
        <v>359033</v>
      </c>
      <c r="M454" s="31"/>
    </row>
    <row r="455" spans="2:14" ht="15" x14ac:dyDescent="0.2">
      <c r="B455" s="24" t="s">
        <v>29</v>
      </c>
      <c r="C455" s="24" t="s">
        <v>13</v>
      </c>
      <c r="D455" s="24" t="s">
        <v>13</v>
      </c>
      <c r="E455" s="24" t="s">
        <v>28</v>
      </c>
      <c r="F455" s="24"/>
      <c r="G455" s="24" t="s">
        <v>17</v>
      </c>
      <c r="H455" s="26">
        <v>15</v>
      </c>
      <c r="M455" s="31"/>
    </row>
    <row r="456" spans="2:14" ht="15" x14ac:dyDescent="0.2">
      <c r="B456" s="24" t="s">
        <v>29</v>
      </c>
      <c r="C456" s="24" t="s">
        <v>13</v>
      </c>
      <c r="D456" s="24" t="s">
        <v>13</v>
      </c>
      <c r="E456" s="24" t="s">
        <v>28</v>
      </c>
      <c r="F456" s="24"/>
      <c r="G456" s="24" t="s">
        <v>18</v>
      </c>
      <c r="H456" s="26">
        <v>17</v>
      </c>
      <c r="M456" s="31"/>
    </row>
    <row r="457" spans="2:14" ht="15" x14ac:dyDescent="0.2">
      <c r="B457" s="24" t="s">
        <v>29</v>
      </c>
      <c r="C457" s="24" t="s">
        <v>13</v>
      </c>
      <c r="D457" s="24" t="s">
        <v>13</v>
      </c>
      <c r="E457" s="24" t="s">
        <v>28</v>
      </c>
      <c r="F457" s="24"/>
      <c r="G457" s="24" t="s">
        <v>19</v>
      </c>
      <c r="H457" s="26">
        <v>176744</v>
      </c>
      <c r="M457" s="31"/>
    </row>
    <row r="458" spans="2:14" ht="15" x14ac:dyDescent="0.2">
      <c r="B458" s="24" t="s">
        <v>29</v>
      </c>
      <c r="C458" s="24" t="s">
        <v>13</v>
      </c>
      <c r="D458" s="24" t="s">
        <v>13</v>
      </c>
      <c r="E458" s="24" t="s">
        <v>28</v>
      </c>
      <c r="F458" s="24"/>
      <c r="G458" s="24" t="s">
        <v>21</v>
      </c>
      <c r="H458" s="26">
        <v>33</v>
      </c>
      <c r="M458" s="31"/>
      <c r="N458" s="31"/>
    </row>
    <row r="459" spans="2:14" ht="15" x14ac:dyDescent="0.2">
      <c r="B459" s="24" t="s">
        <v>29</v>
      </c>
      <c r="C459" s="24" t="s">
        <v>13</v>
      </c>
      <c r="D459" s="24" t="s">
        <v>13</v>
      </c>
      <c r="E459" s="24"/>
      <c r="F459" s="25">
        <v>16.899999999999999</v>
      </c>
      <c r="G459" s="24"/>
      <c r="H459" s="26"/>
    </row>
    <row r="460" spans="2:14" ht="15" x14ac:dyDescent="0.2">
      <c r="B460" s="24" t="s">
        <v>29</v>
      </c>
      <c r="C460" s="24" t="s">
        <v>14</v>
      </c>
      <c r="D460" s="24" t="s">
        <v>14</v>
      </c>
      <c r="E460" s="24"/>
      <c r="F460" s="25">
        <v>20.8</v>
      </c>
      <c r="G460" s="24"/>
      <c r="H460" s="26"/>
    </row>
    <row r="461" spans="2:14" ht="15" x14ac:dyDescent="0.2">
      <c r="B461" s="24" t="s">
        <v>29</v>
      </c>
      <c r="C461" s="24" t="s">
        <v>14</v>
      </c>
      <c r="D461" s="24" t="s">
        <v>14</v>
      </c>
      <c r="E461" s="24" t="s">
        <v>33</v>
      </c>
      <c r="F461" s="24"/>
      <c r="G461" s="24" t="s">
        <v>16</v>
      </c>
      <c r="H461" s="26">
        <v>203369</v>
      </c>
      <c r="M461" s="31"/>
    </row>
    <row r="462" spans="2:14" ht="15" x14ac:dyDescent="0.2">
      <c r="B462" s="24" t="s">
        <v>29</v>
      </c>
      <c r="C462" s="24" t="s">
        <v>14</v>
      </c>
      <c r="D462" s="24" t="s">
        <v>14</v>
      </c>
      <c r="E462" s="24" t="s">
        <v>33</v>
      </c>
      <c r="F462" s="24"/>
      <c r="G462" s="24" t="s">
        <v>18</v>
      </c>
      <c r="H462" s="26">
        <v>263</v>
      </c>
      <c r="M462" s="31"/>
    </row>
    <row r="463" spans="2:14" ht="15" x14ac:dyDescent="0.2">
      <c r="B463" s="24" t="s">
        <v>29</v>
      </c>
      <c r="C463" s="24" t="s">
        <v>14</v>
      </c>
      <c r="D463" s="24" t="s">
        <v>14</v>
      </c>
      <c r="E463" s="24" t="s">
        <v>33</v>
      </c>
      <c r="F463" s="24"/>
      <c r="G463" s="24" t="s">
        <v>19</v>
      </c>
      <c r="H463" s="26">
        <v>1213</v>
      </c>
      <c r="M463" s="31"/>
    </row>
    <row r="464" spans="2:14" ht="15" x14ac:dyDescent="0.2">
      <c r="B464" s="24" t="s">
        <v>29</v>
      </c>
      <c r="C464" s="24" t="s">
        <v>14</v>
      </c>
      <c r="D464" s="24" t="s">
        <v>14</v>
      </c>
      <c r="E464" s="24" t="s">
        <v>33</v>
      </c>
      <c r="F464" s="24"/>
      <c r="G464" s="24" t="s">
        <v>20</v>
      </c>
      <c r="H464" s="26">
        <v>1</v>
      </c>
      <c r="M464" s="31"/>
    </row>
    <row r="465" spans="2:13" ht="15" x14ac:dyDescent="0.2">
      <c r="B465" s="24" t="s">
        <v>29</v>
      </c>
      <c r="C465" s="24" t="s">
        <v>14</v>
      </c>
      <c r="D465" s="24" t="s">
        <v>14</v>
      </c>
      <c r="E465" s="24" t="s">
        <v>33</v>
      </c>
      <c r="F465" s="24"/>
      <c r="G465" s="24" t="s">
        <v>21</v>
      </c>
      <c r="H465" s="26">
        <v>77</v>
      </c>
      <c r="M465" s="31"/>
    </row>
    <row r="466" spans="2:13" ht="15" x14ac:dyDescent="0.2">
      <c r="B466" s="24" t="s">
        <v>29</v>
      </c>
      <c r="C466" s="24" t="s">
        <v>14</v>
      </c>
      <c r="D466" s="24" t="s">
        <v>14</v>
      </c>
      <c r="E466" s="24" t="s">
        <v>4</v>
      </c>
      <c r="F466" s="24"/>
      <c r="G466" s="24" t="s">
        <v>16</v>
      </c>
      <c r="H466" s="26">
        <v>117925</v>
      </c>
      <c r="M466" s="31"/>
    </row>
    <row r="467" spans="2:13" ht="15" x14ac:dyDescent="0.2">
      <c r="B467" s="24" t="s">
        <v>29</v>
      </c>
      <c r="C467" s="24" t="s">
        <v>14</v>
      </c>
      <c r="D467" s="24" t="s">
        <v>14</v>
      </c>
      <c r="E467" s="24" t="s">
        <v>4</v>
      </c>
      <c r="F467" s="24"/>
      <c r="G467" s="24" t="s">
        <v>17</v>
      </c>
      <c r="H467" s="26">
        <v>756</v>
      </c>
      <c r="M467" s="31"/>
    </row>
    <row r="468" spans="2:13" ht="15" x14ac:dyDescent="0.2">
      <c r="B468" s="24" t="s">
        <v>29</v>
      </c>
      <c r="C468" s="24" t="s">
        <v>14</v>
      </c>
      <c r="D468" s="24" t="s">
        <v>14</v>
      </c>
      <c r="E468" s="24" t="s">
        <v>4</v>
      </c>
      <c r="F468" s="24"/>
      <c r="G468" s="24" t="s">
        <v>18</v>
      </c>
      <c r="H468" s="26">
        <v>3946</v>
      </c>
      <c r="M468" s="31"/>
    </row>
    <row r="469" spans="2:13" ht="15" x14ac:dyDescent="0.2">
      <c r="B469" s="24" t="s">
        <v>29</v>
      </c>
      <c r="C469" s="24" t="s">
        <v>14</v>
      </c>
      <c r="D469" s="24" t="s">
        <v>14</v>
      </c>
      <c r="E469" s="24" t="s">
        <v>4</v>
      </c>
      <c r="F469" s="24"/>
      <c r="G469" s="24" t="s">
        <v>19</v>
      </c>
      <c r="H469" s="26">
        <v>56</v>
      </c>
      <c r="M469" s="31"/>
    </row>
    <row r="470" spans="2:13" ht="15" x14ac:dyDescent="0.2">
      <c r="B470" s="24" t="s">
        <v>29</v>
      </c>
      <c r="C470" s="24" t="s">
        <v>14</v>
      </c>
      <c r="D470" s="24" t="s">
        <v>14</v>
      </c>
      <c r="E470" s="24" t="s">
        <v>4</v>
      </c>
      <c r="F470" s="24"/>
      <c r="G470" s="24" t="s">
        <v>20</v>
      </c>
      <c r="H470" s="26">
        <v>49</v>
      </c>
      <c r="M470" s="31"/>
    </row>
    <row r="471" spans="2:13" ht="15" x14ac:dyDescent="0.2">
      <c r="B471" s="24" t="s">
        <v>29</v>
      </c>
      <c r="C471" s="24" t="s">
        <v>14</v>
      </c>
      <c r="D471" s="24" t="s">
        <v>14</v>
      </c>
      <c r="E471" s="24" t="s">
        <v>4</v>
      </c>
      <c r="F471" s="24"/>
      <c r="G471" s="24" t="s">
        <v>21</v>
      </c>
      <c r="H471" s="26">
        <v>20</v>
      </c>
      <c r="M471" s="31"/>
    </row>
    <row r="472" spans="2:13" ht="15" x14ac:dyDescent="0.2">
      <c r="B472" s="24" t="s">
        <v>29</v>
      </c>
      <c r="C472" s="24" t="s">
        <v>14</v>
      </c>
      <c r="D472" s="24" t="s">
        <v>14</v>
      </c>
      <c r="E472" s="24" t="s">
        <v>10</v>
      </c>
      <c r="F472" s="24"/>
      <c r="G472" s="24" t="s">
        <v>16</v>
      </c>
      <c r="H472" s="26">
        <v>63024</v>
      </c>
      <c r="M472" s="31"/>
    </row>
    <row r="473" spans="2:13" ht="15" x14ac:dyDescent="0.2">
      <c r="B473" s="24" t="s">
        <v>29</v>
      </c>
      <c r="C473" s="24" t="s">
        <v>14</v>
      </c>
      <c r="D473" s="24" t="s">
        <v>14</v>
      </c>
      <c r="E473" s="24" t="s">
        <v>10</v>
      </c>
      <c r="F473" s="24"/>
      <c r="G473" s="24" t="s">
        <v>17</v>
      </c>
      <c r="H473" s="26">
        <v>2</v>
      </c>
      <c r="M473" s="31"/>
    </row>
    <row r="474" spans="2:13" ht="15" x14ac:dyDescent="0.2">
      <c r="B474" s="24" t="s">
        <v>29</v>
      </c>
      <c r="C474" s="24" t="s">
        <v>14</v>
      </c>
      <c r="D474" s="24" t="s">
        <v>14</v>
      </c>
      <c r="E474" s="24" t="s">
        <v>10</v>
      </c>
      <c r="F474" s="24"/>
      <c r="G474" s="24" t="s">
        <v>18</v>
      </c>
      <c r="H474" s="26">
        <v>246</v>
      </c>
      <c r="M474" s="31"/>
    </row>
    <row r="475" spans="2:13" ht="15" x14ac:dyDescent="0.2">
      <c r="B475" s="24" t="s">
        <v>29</v>
      </c>
      <c r="C475" s="24" t="s">
        <v>14</v>
      </c>
      <c r="D475" s="24" t="s">
        <v>14</v>
      </c>
      <c r="E475" s="24" t="s">
        <v>10</v>
      </c>
      <c r="F475" s="24"/>
      <c r="G475" s="24" t="s">
        <v>19</v>
      </c>
      <c r="H475" s="26">
        <v>93</v>
      </c>
      <c r="M475" s="31"/>
    </row>
    <row r="476" spans="2:13" ht="15" x14ac:dyDescent="0.2">
      <c r="B476" s="24" t="s">
        <v>29</v>
      </c>
      <c r="C476" s="24" t="s">
        <v>14</v>
      </c>
      <c r="D476" s="24" t="s">
        <v>14</v>
      </c>
      <c r="E476" s="24" t="s">
        <v>10</v>
      </c>
      <c r="F476" s="24"/>
      <c r="G476" s="24" t="s">
        <v>20</v>
      </c>
      <c r="H476" s="26">
        <v>7</v>
      </c>
      <c r="M476" s="31"/>
    </row>
    <row r="477" spans="2:13" ht="15" x14ac:dyDescent="0.2">
      <c r="B477" s="24" t="s">
        <v>29</v>
      </c>
      <c r="C477" s="24" t="s">
        <v>14</v>
      </c>
      <c r="D477" s="24" t="s">
        <v>14</v>
      </c>
      <c r="E477" s="24" t="s">
        <v>10</v>
      </c>
      <c r="F477" s="24"/>
      <c r="G477" s="24" t="s">
        <v>21</v>
      </c>
      <c r="H477" s="26">
        <v>30</v>
      </c>
      <c r="M477" s="31"/>
    </row>
    <row r="478" spans="2:13" ht="15" x14ac:dyDescent="0.2">
      <c r="B478" s="24" t="s">
        <v>29</v>
      </c>
      <c r="C478" s="24" t="s">
        <v>14</v>
      </c>
      <c r="D478" s="24" t="s">
        <v>14</v>
      </c>
      <c r="E478" s="24" t="s">
        <v>8</v>
      </c>
      <c r="F478" s="24"/>
      <c r="G478" s="24" t="s">
        <v>16</v>
      </c>
      <c r="H478" s="26">
        <v>92612</v>
      </c>
      <c r="M478" s="31"/>
    </row>
    <row r="479" spans="2:13" ht="15" x14ac:dyDescent="0.2">
      <c r="B479" s="24" t="s">
        <v>29</v>
      </c>
      <c r="C479" s="24" t="s">
        <v>14</v>
      </c>
      <c r="D479" s="24" t="s">
        <v>14</v>
      </c>
      <c r="E479" s="24" t="s">
        <v>8</v>
      </c>
      <c r="F479" s="24"/>
      <c r="G479" s="24" t="s">
        <v>17</v>
      </c>
      <c r="H479" s="26">
        <v>35</v>
      </c>
      <c r="M479" s="31"/>
    </row>
    <row r="480" spans="2:13" ht="15" x14ac:dyDescent="0.2">
      <c r="B480" s="24" t="s">
        <v>29</v>
      </c>
      <c r="C480" s="24" t="s">
        <v>14</v>
      </c>
      <c r="D480" s="24" t="s">
        <v>14</v>
      </c>
      <c r="E480" s="24" t="s">
        <v>8</v>
      </c>
      <c r="F480" s="24"/>
      <c r="G480" s="24" t="s">
        <v>18</v>
      </c>
      <c r="H480" s="26">
        <v>1779</v>
      </c>
      <c r="M480" s="31"/>
    </row>
    <row r="481" spans="2:15" ht="15" x14ac:dyDescent="0.2">
      <c r="B481" s="24" t="s">
        <v>29</v>
      </c>
      <c r="C481" s="24" t="s">
        <v>14</v>
      </c>
      <c r="D481" s="24" t="s">
        <v>14</v>
      </c>
      <c r="E481" s="24" t="s">
        <v>8</v>
      </c>
      <c r="F481" s="24"/>
      <c r="G481" s="24" t="s">
        <v>19</v>
      </c>
      <c r="H481" s="26">
        <v>66</v>
      </c>
      <c r="M481" s="31"/>
    </row>
    <row r="482" spans="2:15" ht="15" x14ac:dyDescent="0.2">
      <c r="B482" s="24" t="s">
        <v>29</v>
      </c>
      <c r="C482" s="24" t="s">
        <v>14</v>
      </c>
      <c r="D482" s="24" t="s">
        <v>14</v>
      </c>
      <c r="E482" s="24" t="s">
        <v>8</v>
      </c>
      <c r="F482" s="24"/>
      <c r="G482" s="24" t="s">
        <v>20</v>
      </c>
      <c r="H482" s="26">
        <v>220</v>
      </c>
      <c r="M482" s="31"/>
    </row>
    <row r="483" spans="2:15" ht="15" x14ac:dyDescent="0.2">
      <c r="B483" s="24" t="s">
        <v>29</v>
      </c>
      <c r="C483" s="24" t="s">
        <v>14</v>
      </c>
      <c r="D483" s="24" t="s">
        <v>14</v>
      </c>
      <c r="E483" s="24" t="s">
        <v>8</v>
      </c>
      <c r="F483" s="24"/>
      <c r="G483" s="24" t="s">
        <v>21</v>
      </c>
      <c r="H483" s="26">
        <v>16</v>
      </c>
      <c r="M483" s="31"/>
    </row>
    <row r="484" spans="2:15" ht="15" x14ac:dyDescent="0.2">
      <c r="B484" s="24" t="s">
        <v>29</v>
      </c>
      <c r="C484" s="24" t="s">
        <v>14</v>
      </c>
      <c r="D484" s="24" t="s">
        <v>14</v>
      </c>
      <c r="E484" s="24" t="s">
        <v>28</v>
      </c>
      <c r="F484" s="24"/>
      <c r="G484" s="24" t="s">
        <v>16</v>
      </c>
      <c r="H484" s="26">
        <v>110083</v>
      </c>
      <c r="M484" s="31"/>
    </row>
    <row r="485" spans="2:15" ht="15" x14ac:dyDescent="0.2">
      <c r="B485" s="24" t="s">
        <v>29</v>
      </c>
      <c r="C485" s="24" t="s">
        <v>14</v>
      </c>
      <c r="D485" s="24" t="s">
        <v>14</v>
      </c>
      <c r="E485" s="24" t="s">
        <v>28</v>
      </c>
      <c r="F485" s="24"/>
      <c r="G485" s="24" t="s">
        <v>17</v>
      </c>
      <c r="H485" s="26">
        <v>8</v>
      </c>
      <c r="M485" s="31"/>
    </row>
    <row r="486" spans="2:15" ht="15" x14ac:dyDescent="0.2">
      <c r="B486" s="24" t="s">
        <v>29</v>
      </c>
      <c r="C486" s="24" t="s">
        <v>14</v>
      </c>
      <c r="D486" s="24" t="s">
        <v>14</v>
      </c>
      <c r="E486" s="24" t="s">
        <v>28</v>
      </c>
      <c r="F486" s="24"/>
      <c r="G486" s="24" t="s">
        <v>18</v>
      </c>
      <c r="H486" s="26">
        <v>1</v>
      </c>
      <c r="M486" s="31"/>
    </row>
    <row r="487" spans="2:15" ht="15" x14ac:dyDescent="0.2">
      <c r="B487" s="24" t="s">
        <v>29</v>
      </c>
      <c r="C487" s="24" t="s">
        <v>14</v>
      </c>
      <c r="D487" s="24" t="s">
        <v>14</v>
      </c>
      <c r="E487" s="24" t="s">
        <v>28</v>
      </c>
      <c r="F487" s="24"/>
      <c r="G487" s="24" t="s">
        <v>19</v>
      </c>
      <c r="H487" s="26">
        <v>1907</v>
      </c>
      <c r="M487" s="31"/>
    </row>
    <row r="488" spans="2:15" ht="15" x14ac:dyDescent="0.2">
      <c r="B488" s="29" t="s">
        <v>29</v>
      </c>
      <c r="C488" s="29" t="s">
        <v>14</v>
      </c>
      <c r="D488" s="29" t="s">
        <v>14</v>
      </c>
      <c r="E488" s="29" t="s">
        <v>28</v>
      </c>
      <c r="F488" s="29"/>
      <c r="G488" s="29" t="s">
        <v>21</v>
      </c>
      <c r="H488" s="30">
        <v>22</v>
      </c>
      <c r="M488" s="31"/>
    </row>
    <row r="489" spans="2:15" x14ac:dyDescent="0.15">
      <c r="M489" s="31"/>
      <c r="O489" s="31"/>
    </row>
  </sheetData>
  <sheetProtection algorithmName="SHA-512" hashValue="ns4CecbXhoT3yPrP8Xsz2ge9uXyg0v5i/+Nun+P7APSgMzFojvkxW+MFb0net16K7T88+0StT7tFCvckMAGbNQ==" saltValue="9GnTNa0fsl9OXCuO8XcAWw==" spinCount="100000" sheet="1" objects="1" scenarios="1" selectLockedCells="1" pivotTables="0" selectUn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FED9-1EF9-4581-99A2-E69F97804187}">
  <dimension ref="B2:P62"/>
  <sheetViews>
    <sheetView workbookViewId="0">
      <selection activeCell="I23" sqref="I23"/>
    </sheetView>
  </sheetViews>
  <sheetFormatPr baseColWidth="10" defaultRowHeight="15" x14ac:dyDescent="0.2"/>
  <cols>
    <col min="2" max="2" width="19" style="3" bestFit="1" customWidth="1"/>
    <col min="3" max="3" width="25" style="3" bestFit="1" customWidth="1"/>
    <col min="4" max="4" width="10.59765625" style="3" bestFit="1" customWidth="1"/>
    <col min="5" max="6" width="11.796875" style="3" bestFit="1" customWidth="1"/>
    <col min="7" max="7" width="10" style="3" bestFit="1" customWidth="1"/>
    <col min="8" max="8" width="13" style="3" bestFit="1" customWidth="1"/>
    <col min="9" max="9" width="14.59765625" style="3" bestFit="1" customWidth="1"/>
    <col min="10" max="13" width="19.796875" style="3" customWidth="1"/>
    <col min="14" max="14" width="11.796875" style="3" bestFit="1" customWidth="1"/>
    <col min="15" max="15" width="18.59765625" style="3" bestFit="1" customWidth="1"/>
    <col min="16" max="16" width="12.796875" style="3" bestFit="1" customWidth="1"/>
  </cols>
  <sheetData>
    <row r="2" spans="2:15" x14ac:dyDescent="0.2">
      <c r="B2" s="3" t="s">
        <v>0</v>
      </c>
      <c r="C2" s="3" t="s">
        <v>2</v>
      </c>
      <c r="D2" s="18" t="s">
        <v>27</v>
      </c>
      <c r="E2" s="3" t="s">
        <v>1</v>
      </c>
      <c r="F2" s="3" t="s">
        <v>15</v>
      </c>
      <c r="G2" s="3" t="s">
        <v>3</v>
      </c>
    </row>
    <row r="7" spans="2:15" x14ac:dyDescent="0.2">
      <c r="B7" s="34" t="s">
        <v>6</v>
      </c>
      <c r="C7" s="34" t="s">
        <v>7</v>
      </c>
      <c r="D7" s="35"/>
      <c r="E7" s="35"/>
      <c r="F7" s="35"/>
      <c r="G7"/>
      <c r="H7"/>
    </row>
    <row r="8" spans="2:15" x14ac:dyDescent="0.2">
      <c r="B8" s="34" t="s">
        <v>9</v>
      </c>
      <c r="C8" s="35" t="s">
        <v>32</v>
      </c>
      <c r="D8" s="35" t="s">
        <v>31</v>
      </c>
      <c r="E8" s="35" t="s">
        <v>30</v>
      </c>
      <c r="F8" s="35" t="s">
        <v>29</v>
      </c>
      <c r="G8"/>
      <c r="H8"/>
      <c r="J8" s="3" t="str">
        <f t="shared" ref="J8:M14" si="0">+C8</f>
        <v>01/01/2023</v>
      </c>
      <c r="K8" s="3" t="str">
        <f t="shared" si="0"/>
        <v>01/01/2024</v>
      </c>
      <c r="L8" s="3" t="str">
        <f t="shared" si="0"/>
        <v>01/01/2025</v>
      </c>
      <c r="M8" s="3" t="str">
        <f t="shared" si="0"/>
        <v>01/01/2026</v>
      </c>
    </row>
    <row r="9" spans="2:15" x14ac:dyDescent="0.2">
      <c r="B9" s="36" t="s">
        <v>16</v>
      </c>
      <c r="C9" s="37">
        <v>0.98297441873639402</v>
      </c>
      <c r="D9" s="37">
        <v>0.98147843751453778</v>
      </c>
      <c r="E9" s="37">
        <v>0.98104303579939456</v>
      </c>
      <c r="F9" s="37">
        <v>0.98191279736913417</v>
      </c>
      <c r="G9"/>
      <c r="H9"/>
      <c r="I9" s="3" t="str">
        <f t="shared" ref="I9:I14" si="1">+B9</f>
        <v>DIESEL</v>
      </c>
      <c r="J9" s="32">
        <f t="shared" si="0"/>
        <v>0.98297441873639402</v>
      </c>
      <c r="K9" s="32">
        <f t="shared" si="0"/>
        <v>0.98147843751453778</v>
      </c>
      <c r="L9" s="32">
        <f t="shared" si="0"/>
        <v>0.98104303579939456</v>
      </c>
      <c r="M9" s="32">
        <f t="shared" si="0"/>
        <v>0.98191279736913417</v>
      </c>
      <c r="N9" s="17"/>
      <c r="O9" s="17"/>
    </row>
    <row r="10" spans="2:15" x14ac:dyDescent="0.2">
      <c r="B10" s="36" t="s">
        <v>19</v>
      </c>
      <c r="C10" s="37">
        <v>8.3015691891848153E-3</v>
      </c>
      <c r="D10" s="37">
        <v>7.7069797013351532E-3</v>
      </c>
      <c r="E10" s="37">
        <v>7.2682907182031161E-3</v>
      </c>
      <c r="F10" s="37">
        <v>5.5785462659703657E-3</v>
      </c>
      <c r="G10"/>
      <c r="H10"/>
      <c r="I10" s="3" t="str">
        <f t="shared" si="1"/>
        <v>GASOLINA</v>
      </c>
      <c r="J10" s="32">
        <f t="shared" si="0"/>
        <v>8.3015691891848153E-3</v>
      </c>
      <c r="K10" s="32">
        <f t="shared" si="0"/>
        <v>7.7069797013351532E-3</v>
      </c>
      <c r="L10" s="32">
        <f t="shared" si="0"/>
        <v>7.2682907182031161E-3</v>
      </c>
      <c r="M10" s="32">
        <f t="shared" si="0"/>
        <v>5.5785462659703657E-3</v>
      </c>
      <c r="N10" s="17"/>
      <c r="O10" s="17"/>
    </row>
    <row r="11" spans="2:15" x14ac:dyDescent="0.2">
      <c r="B11" s="36" t="s">
        <v>17</v>
      </c>
      <c r="C11" s="37">
        <v>2.7839147992587016E-4</v>
      </c>
      <c r="D11" s="37">
        <v>9.2421728410377281E-4</v>
      </c>
      <c r="E11" s="37">
        <v>1.0002080969866215E-3</v>
      </c>
      <c r="F11" s="37">
        <v>1.3398547403425077E-3</v>
      </c>
      <c r="G11"/>
      <c r="H11"/>
      <c r="I11" s="3" t="str">
        <f t="shared" si="1"/>
        <v>ELECTRICO</v>
      </c>
      <c r="J11" s="32">
        <f t="shared" si="0"/>
        <v>2.7839147992587016E-4</v>
      </c>
      <c r="K11" s="32">
        <f t="shared" si="0"/>
        <v>9.2421728410377281E-4</v>
      </c>
      <c r="L11" s="32">
        <f t="shared" si="0"/>
        <v>1.0002080969866215E-3</v>
      </c>
      <c r="M11" s="32">
        <f t="shared" si="0"/>
        <v>1.3398547403425077E-3</v>
      </c>
      <c r="N11" s="17"/>
      <c r="O11" s="17"/>
    </row>
    <row r="12" spans="2:15" x14ac:dyDescent="0.2">
      <c r="B12" s="36" t="s">
        <v>20</v>
      </c>
      <c r="C12" s="37">
        <v>4.4510265685822266E-4</v>
      </c>
      <c r="D12" s="37">
        <v>4.3884813993518072E-4</v>
      </c>
      <c r="E12" s="37">
        <v>4.7493102591814404E-4</v>
      </c>
      <c r="F12" s="37">
        <v>4.6334552194116682E-4</v>
      </c>
      <c r="G12"/>
      <c r="H12"/>
      <c r="I12" s="3" t="str">
        <f t="shared" si="1"/>
        <v>HIBRIDO</v>
      </c>
      <c r="J12" s="32">
        <f t="shared" si="0"/>
        <v>4.4510265685822266E-4</v>
      </c>
      <c r="K12" s="32">
        <f t="shared" si="0"/>
        <v>4.3884813993518072E-4</v>
      </c>
      <c r="L12" s="32">
        <f t="shared" si="0"/>
        <v>4.7493102591814404E-4</v>
      </c>
      <c r="M12" s="32">
        <f t="shared" si="0"/>
        <v>4.6334552194116682E-4</v>
      </c>
      <c r="N12" s="17"/>
      <c r="O12" s="17"/>
    </row>
    <row r="13" spans="2:15" x14ac:dyDescent="0.2">
      <c r="B13" s="36" t="s">
        <v>18</v>
      </c>
      <c r="C13" s="37">
        <v>7.6444358121504933E-3</v>
      </c>
      <c r="D13" s="37">
        <v>9.1708406345464982E-3</v>
      </c>
      <c r="E13" s="37">
        <v>9.9215272976256805E-3</v>
      </c>
      <c r="F13" s="37">
        <v>1.0429456062466336E-2</v>
      </c>
      <c r="G13"/>
      <c r="H13"/>
      <c r="I13" s="3" t="str">
        <f t="shared" si="1"/>
        <v>GAS</v>
      </c>
      <c r="J13" s="32">
        <f t="shared" si="0"/>
        <v>7.6444358121504933E-3</v>
      </c>
      <c r="K13" s="32">
        <f t="shared" si="0"/>
        <v>9.1708406345464982E-3</v>
      </c>
      <c r="L13" s="32">
        <f t="shared" si="0"/>
        <v>9.9215272976256805E-3</v>
      </c>
      <c r="M13" s="32">
        <f t="shared" si="0"/>
        <v>1.0429456062466336E-2</v>
      </c>
      <c r="N13" s="17"/>
      <c r="O13" s="17"/>
    </row>
    <row r="14" spans="2:15" x14ac:dyDescent="0.2">
      <c r="B14" s="36" t="s">
        <v>21</v>
      </c>
      <c r="C14" s="37">
        <v>3.5608212548657813E-4</v>
      </c>
      <c r="D14" s="37">
        <v>2.8067672554158205E-4</v>
      </c>
      <c r="E14" s="37">
        <v>2.9200706187193308E-4</v>
      </c>
      <c r="F14" s="37">
        <v>2.760000401454604E-4</v>
      </c>
      <c r="G14"/>
      <c r="H14"/>
      <c r="I14" s="3" t="str">
        <f t="shared" si="1"/>
        <v>OTROS</v>
      </c>
      <c r="J14" s="32">
        <f t="shared" si="0"/>
        <v>3.5608212548657813E-4</v>
      </c>
      <c r="K14" s="32">
        <f t="shared" si="0"/>
        <v>2.8067672554158205E-4</v>
      </c>
      <c r="L14" s="32">
        <f t="shared" si="0"/>
        <v>2.9200706187193308E-4</v>
      </c>
      <c r="M14" s="32">
        <f t="shared" si="0"/>
        <v>2.760000401454604E-4</v>
      </c>
      <c r="N14" s="17"/>
      <c r="O14" s="17"/>
    </row>
    <row r="15" spans="2:15" x14ac:dyDescent="0.2">
      <c r="B15" s="36" t="s">
        <v>11</v>
      </c>
      <c r="C15" s="37">
        <v>1</v>
      </c>
      <c r="D15" s="37">
        <v>1</v>
      </c>
      <c r="E15" s="37">
        <v>1</v>
      </c>
      <c r="F15" s="37">
        <v>1</v>
      </c>
      <c r="G15"/>
      <c r="H15"/>
    </row>
    <row r="18" spans="2:12" x14ac:dyDescent="0.2">
      <c r="B18" s="34" t="s">
        <v>6</v>
      </c>
      <c r="C18" s="34" t="s">
        <v>7</v>
      </c>
      <c r="D18" s="35"/>
      <c r="E18" s="35"/>
      <c r="F18" s="35"/>
      <c r="G18"/>
      <c r="H18"/>
    </row>
    <row r="19" spans="2:12" x14ac:dyDescent="0.2">
      <c r="B19" s="34" t="s">
        <v>9</v>
      </c>
      <c r="C19" s="35" t="s">
        <v>32</v>
      </c>
      <c r="D19" s="35" t="s">
        <v>31</v>
      </c>
      <c r="E19" s="35" t="s">
        <v>30</v>
      </c>
      <c r="F19" s="35" t="s">
        <v>29</v>
      </c>
      <c r="G19"/>
      <c r="H19"/>
      <c r="I19"/>
      <c r="J19"/>
      <c r="K19"/>
      <c r="L19"/>
    </row>
    <row r="20" spans="2:12" x14ac:dyDescent="0.2">
      <c r="B20" s="36" t="s">
        <v>5</v>
      </c>
      <c r="C20" s="38"/>
      <c r="D20" s="38"/>
      <c r="E20" s="38"/>
      <c r="F20" s="38"/>
      <c r="G20"/>
      <c r="H20"/>
      <c r="I20"/>
      <c r="J20"/>
      <c r="K20"/>
      <c r="L20"/>
    </row>
    <row r="21" spans="2:12" x14ac:dyDescent="0.2">
      <c r="B21" s="36" t="s">
        <v>12</v>
      </c>
      <c r="C21" s="38"/>
      <c r="D21" s="38"/>
      <c r="E21" s="38"/>
      <c r="F21" s="38"/>
      <c r="G21"/>
      <c r="H21"/>
      <c r="I21"/>
      <c r="J21"/>
      <c r="K21"/>
      <c r="L21"/>
    </row>
    <row r="22" spans="2:12" x14ac:dyDescent="0.2">
      <c r="B22" s="36" t="s">
        <v>13</v>
      </c>
      <c r="C22" s="38"/>
      <c r="D22" s="38"/>
      <c r="E22" s="38"/>
      <c r="F22" s="38"/>
      <c r="G22"/>
      <c r="H22"/>
      <c r="I22"/>
      <c r="J22"/>
      <c r="K22"/>
      <c r="L22"/>
    </row>
    <row r="23" spans="2:12" x14ac:dyDescent="0.2">
      <c r="B23" s="36" t="s">
        <v>14</v>
      </c>
      <c r="C23" s="38">
        <v>617835</v>
      </c>
      <c r="D23" s="38">
        <v>644870</v>
      </c>
      <c r="E23" s="38">
        <v>595876</v>
      </c>
      <c r="F23" s="38">
        <v>597826</v>
      </c>
      <c r="G23"/>
      <c r="H23"/>
      <c r="I23"/>
      <c r="J23"/>
      <c r="K23"/>
      <c r="L23"/>
    </row>
    <row r="26" spans="2:12" x14ac:dyDescent="0.2">
      <c r="J26" s="33"/>
      <c r="K26" s="33"/>
      <c r="L26" s="33"/>
    </row>
    <row r="27" spans="2:12" x14ac:dyDescent="0.2">
      <c r="B27" s="35"/>
      <c r="C27" s="34" t="s">
        <v>7</v>
      </c>
      <c r="D27" s="35"/>
      <c r="E27" s="35"/>
      <c r="F27" s="35"/>
      <c r="G27"/>
      <c r="H27"/>
      <c r="J27" s="33"/>
      <c r="K27" s="33"/>
      <c r="L27" s="33"/>
    </row>
    <row r="28" spans="2:12" x14ac:dyDescent="0.2">
      <c r="B28" s="35"/>
      <c r="C28" s="35" t="s">
        <v>32</v>
      </c>
      <c r="D28" s="35" t="s">
        <v>31</v>
      </c>
      <c r="E28" s="35" t="s">
        <v>30</v>
      </c>
      <c r="F28" s="35" t="s">
        <v>29</v>
      </c>
      <c r="G28"/>
      <c r="H28"/>
      <c r="J28" s="33"/>
      <c r="K28" s="33"/>
      <c r="L28" s="33"/>
    </row>
    <row r="29" spans="2:12" x14ac:dyDescent="0.2">
      <c r="B29" s="35" t="s">
        <v>6</v>
      </c>
      <c r="C29" s="38">
        <v>617835</v>
      </c>
      <c r="D29" s="38">
        <v>644870</v>
      </c>
      <c r="E29" s="38">
        <v>595876</v>
      </c>
      <c r="F29" s="38">
        <v>597826</v>
      </c>
      <c r="G29"/>
      <c r="H29"/>
      <c r="J29" s="33"/>
      <c r="K29" s="33"/>
      <c r="L29" s="33"/>
    </row>
    <row r="32" spans="2:12" x14ac:dyDescent="0.2">
      <c r="C32" s="3" t="str">
        <f t="shared" ref="C32:F33" si="2">+C28</f>
        <v>01/01/2023</v>
      </c>
      <c r="D32" s="3" t="str">
        <f t="shared" si="2"/>
        <v>01/01/2024</v>
      </c>
      <c r="E32" s="3" t="str">
        <f t="shared" si="2"/>
        <v>01/01/2025</v>
      </c>
      <c r="F32" s="3" t="str">
        <f t="shared" si="2"/>
        <v>01/01/2026</v>
      </c>
    </row>
    <row r="33" spans="2:8" x14ac:dyDescent="0.2">
      <c r="B33" s="3" t="s">
        <v>23</v>
      </c>
      <c r="C33" s="4">
        <f t="shared" si="2"/>
        <v>617835</v>
      </c>
      <c r="D33" s="4">
        <f t="shared" si="2"/>
        <v>644870</v>
      </c>
      <c r="E33" s="4">
        <f t="shared" si="2"/>
        <v>595876</v>
      </c>
      <c r="F33" s="4">
        <f t="shared" si="2"/>
        <v>597826</v>
      </c>
      <c r="G33" s="4"/>
      <c r="H33" s="4"/>
    </row>
    <row r="36" spans="2:8" x14ac:dyDescent="0.2">
      <c r="B36"/>
      <c r="C36" s="1" t="s">
        <v>7</v>
      </c>
      <c r="D36"/>
      <c r="E36"/>
      <c r="F36"/>
      <c r="G36"/>
      <c r="H36"/>
    </row>
    <row r="37" spans="2:8" x14ac:dyDescent="0.2">
      <c r="B37"/>
      <c r="C37" t="s">
        <v>32</v>
      </c>
      <c r="D37" t="s">
        <v>31</v>
      </c>
      <c r="E37" t="s">
        <v>30</v>
      </c>
      <c r="F37" t="s">
        <v>29</v>
      </c>
      <c r="G37"/>
      <c r="H37"/>
    </row>
    <row r="38" spans="2:8" x14ac:dyDescent="0.2">
      <c r="B38" t="s">
        <v>25</v>
      </c>
      <c r="C38" s="2">
        <v>20.8</v>
      </c>
      <c r="D38" s="2">
        <v>21.1</v>
      </c>
      <c r="E38" s="2">
        <v>21</v>
      </c>
      <c r="F38" s="2">
        <v>20.8</v>
      </c>
      <c r="G38"/>
      <c r="H38"/>
    </row>
    <row r="40" spans="2:8" x14ac:dyDescent="0.2">
      <c r="C40" s="16" t="str">
        <f t="shared" ref="C40:F41" si="3">+C37</f>
        <v>01/01/2023</v>
      </c>
      <c r="D40" s="16" t="str">
        <f t="shared" si="3"/>
        <v>01/01/2024</v>
      </c>
      <c r="E40" s="16" t="str">
        <f t="shared" si="3"/>
        <v>01/01/2025</v>
      </c>
      <c r="F40" s="16" t="str">
        <f t="shared" si="3"/>
        <v>01/01/2026</v>
      </c>
      <c r="G40" s="16"/>
      <c r="H40" s="16"/>
    </row>
    <row r="41" spans="2:8" x14ac:dyDescent="0.2">
      <c r="B41" s="3" t="s">
        <v>26</v>
      </c>
      <c r="C41" s="15">
        <f t="shared" si="3"/>
        <v>20.8</v>
      </c>
      <c r="D41" s="15">
        <f t="shared" si="3"/>
        <v>21.1</v>
      </c>
      <c r="E41" s="15">
        <f t="shared" si="3"/>
        <v>21</v>
      </c>
      <c r="F41" s="15">
        <f t="shared" si="3"/>
        <v>20.8</v>
      </c>
      <c r="G41" s="15"/>
      <c r="H41" s="15"/>
    </row>
    <row r="46" spans="2:8" x14ac:dyDescent="0.2">
      <c r="B46" s="34" t="s">
        <v>6</v>
      </c>
      <c r="C46" s="34" t="s">
        <v>7</v>
      </c>
      <c r="D46" s="35"/>
      <c r="E46" s="35"/>
      <c r="F46" s="35"/>
      <c r="G46" s="35"/>
    </row>
    <row r="47" spans="2:8" x14ac:dyDescent="0.2">
      <c r="B47" s="34" t="s">
        <v>9</v>
      </c>
      <c r="C47" s="35" t="s">
        <v>4</v>
      </c>
      <c r="D47" s="35" t="s">
        <v>8</v>
      </c>
      <c r="E47" s="35" t="s">
        <v>10</v>
      </c>
      <c r="F47" s="35" t="s">
        <v>33</v>
      </c>
      <c r="G47" s="35" t="s">
        <v>28</v>
      </c>
    </row>
    <row r="48" spans="2:8" x14ac:dyDescent="0.2">
      <c r="B48" s="36" t="s">
        <v>32</v>
      </c>
      <c r="C48" s="38">
        <v>99778</v>
      </c>
      <c r="D48" s="38">
        <v>87086</v>
      </c>
      <c r="E48" s="38">
        <v>67838</v>
      </c>
      <c r="F48" s="38">
        <v>206569</v>
      </c>
      <c r="G48" s="38">
        <v>156564</v>
      </c>
    </row>
    <row r="49" spans="2:7" x14ac:dyDescent="0.2">
      <c r="B49" s="36" t="s">
        <v>31</v>
      </c>
      <c r="C49" s="38">
        <v>110860</v>
      </c>
      <c r="D49" s="38">
        <v>98624</v>
      </c>
      <c r="E49" s="38">
        <v>57996</v>
      </c>
      <c r="F49" s="38">
        <v>211165</v>
      </c>
      <c r="G49" s="38">
        <v>166225</v>
      </c>
    </row>
    <row r="50" spans="2:7" x14ac:dyDescent="0.2">
      <c r="B50" s="36" t="s">
        <v>30</v>
      </c>
      <c r="C50" s="38">
        <v>110860</v>
      </c>
      <c r="D50" s="38">
        <v>98624</v>
      </c>
      <c r="E50" s="38">
        <v>57996</v>
      </c>
      <c r="F50" s="38">
        <v>168203</v>
      </c>
      <c r="G50" s="38">
        <v>160193</v>
      </c>
    </row>
    <row r="51" spans="2:7" x14ac:dyDescent="0.2">
      <c r="B51" s="36" t="s">
        <v>29</v>
      </c>
      <c r="C51" s="38">
        <v>122752</v>
      </c>
      <c r="D51" s="38">
        <v>94728</v>
      </c>
      <c r="E51" s="38">
        <v>63402</v>
      </c>
      <c r="F51" s="38">
        <v>204923</v>
      </c>
      <c r="G51" s="38">
        <v>112021</v>
      </c>
    </row>
    <row r="52" spans="2:7" x14ac:dyDescent="0.2">
      <c r="B52"/>
      <c r="C52"/>
      <c r="D52"/>
      <c r="E52"/>
      <c r="F52"/>
    </row>
    <row r="53" spans="2:7" x14ac:dyDescent="0.2">
      <c r="B53"/>
      <c r="C53"/>
      <c r="D53"/>
      <c r="E53"/>
      <c r="F53"/>
    </row>
    <row r="56" spans="2:7" x14ac:dyDescent="0.2">
      <c r="C56" s="3" t="str">
        <f t="shared" ref="C56:F60" si="4">+C47</f>
        <v>0-5 años</v>
      </c>
      <c r="D56" s="3" t="str">
        <f t="shared" si="4"/>
        <v>6-10 años</v>
      </c>
      <c r="E56" s="3" t="str">
        <f t="shared" si="4"/>
        <v>11-15 años</v>
      </c>
      <c r="F56" s="3" t="str">
        <f t="shared" si="4"/>
        <v>16-30 años</v>
      </c>
      <c r="G56" s="3" t="str">
        <f t="shared" ref="G56" si="5">+G47</f>
        <v>&gt;30 años</v>
      </c>
    </row>
    <row r="57" spans="2:7" x14ac:dyDescent="0.2">
      <c r="B57" s="3" t="str">
        <f t="shared" ref="B57:B60" si="6">+B48</f>
        <v>01/01/2023</v>
      </c>
      <c r="C57" s="4">
        <f t="shared" si="4"/>
        <v>99778</v>
      </c>
      <c r="D57" s="4">
        <f t="shared" si="4"/>
        <v>87086</v>
      </c>
      <c r="E57" s="4">
        <f t="shared" si="4"/>
        <v>67838</v>
      </c>
      <c r="F57" s="4">
        <f t="shared" si="4"/>
        <v>206569</v>
      </c>
      <c r="G57" s="4">
        <f t="shared" ref="G57" si="7">+G48</f>
        <v>156564</v>
      </c>
    </row>
    <row r="58" spans="2:7" x14ac:dyDescent="0.2">
      <c r="B58" s="3" t="str">
        <f t="shared" si="6"/>
        <v>01/01/2024</v>
      </c>
      <c r="C58" s="4">
        <f t="shared" si="4"/>
        <v>110860</v>
      </c>
      <c r="D58" s="4">
        <f t="shared" si="4"/>
        <v>98624</v>
      </c>
      <c r="E58" s="4">
        <f t="shared" si="4"/>
        <v>57996</v>
      </c>
      <c r="F58" s="4">
        <f t="shared" si="4"/>
        <v>211165</v>
      </c>
      <c r="G58" s="4">
        <f t="shared" ref="G58" si="8">+G49</f>
        <v>166225</v>
      </c>
    </row>
    <row r="59" spans="2:7" x14ac:dyDescent="0.2">
      <c r="B59" s="3" t="str">
        <f t="shared" si="6"/>
        <v>01/01/2025</v>
      </c>
      <c r="C59" s="4">
        <f t="shared" si="4"/>
        <v>110860</v>
      </c>
      <c r="D59" s="4">
        <f t="shared" si="4"/>
        <v>98624</v>
      </c>
      <c r="E59" s="4">
        <f t="shared" si="4"/>
        <v>57996</v>
      </c>
      <c r="F59" s="4">
        <f t="shared" si="4"/>
        <v>168203</v>
      </c>
      <c r="G59" s="4">
        <f t="shared" ref="G59" si="9">+G50</f>
        <v>160193</v>
      </c>
    </row>
    <row r="60" spans="2:7" x14ac:dyDescent="0.2">
      <c r="B60" s="3" t="str">
        <f t="shared" si="6"/>
        <v>01/01/2026</v>
      </c>
      <c r="C60" s="4">
        <f t="shared" si="4"/>
        <v>122752</v>
      </c>
      <c r="D60" s="4">
        <f t="shared" si="4"/>
        <v>94728</v>
      </c>
      <c r="E60" s="4">
        <f t="shared" si="4"/>
        <v>63402</v>
      </c>
      <c r="F60" s="4">
        <f t="shared" si="4"/>
        <v>204923</v>
      </c>
      <c r="G60" s="4">
        <f t="shared" ref="G60" si="10">+G51</f>
        <v>112021</v>
      </c>
    </row>
    <row r="61" spans="2:7" x14ac:dyDescent="0.2">
      <c r="C61" s="4"/>
      <c r="D61" s="4"/>
      <c r="E61" s="4"/>
      <c r="F61" s="4"/>
    </row>
    <row r="62" spans="2:7" x14ac:dyDescent="0.2">
      <c r="C62" s="4"/>
      <c r="D62" s="4"/>
      <c r="E62" s="4"/>
      <c r="F62" s="4"/>
    </row>
  </sheetData>
  <sheetProtection algorithmName="SHA-512" hashValue="m+6ryR9zw7JBmQMO435L37WU8zFuB9H4BnuPYrTfUTFXlsn917fJzEfiiuU3ZBeu3/8xvfuHc/s5ZpvmNA6GTA==" saltValue="0wTxDkt7GO03jdG97etHnA==" spinCount="100000" sheet="1" objects="1" scenarios="1" selectLockedCells="1" pivotTables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EVOLUCION_PARQUE_x_MERCADOS</vt:lpstr>
      <vt:lpstr>datos_parque_total</vt:lpstr>
      <vt:lpstr>graficos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Albizu Lalaurie</dc:creator>
  <cp:keywords/>
  <dc:description/>
  <cp:lastModifiedBy>ANCERA Office</cp:lastModifiedBy>
  <cp:revision/>
  <dcterms:created xsi:type="dcterms:W3CDTF">2024-05-21T07:44:55Z</dcterms:created>
  <dcterms:modified xsi:type="dcterms:W3CDTF">2026-05-30T18:21:22Z</dcterms:modified>
  <cp:category/>
  <cp:contentStatus/>
</cp:coreProperties>
</file>