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cera1977-my.sharepoint.com/personal/ancera_ancera1977_onmicrosoft_com/Documents/0. Proyectos/Autoinfor/2025/"/>
    </mc:Choice>
  </mc:AlternateContent>
  <xr:revisionPtr revIDLastSave="0" documentId="8_{7F8412AA-D243-B44C-AA94-345865C9B642}" xr6:coauthVersionLast="47" xr6:coauthVersionMax="47" xr10:uidLastSave="{00000000-0000-0000-0000-000000000000}"/>
  <bookViews>
    <workbookView xWindow="0" yWindow="780" windowWidth="33720" windowHeight="20020" activeTab="1" xr2:uid="{6AF4B055-C0AF-4FD5-8DC6-87FB1ED40195}"/>
  </bookViews>
  <sheets>
    <sheet name="datos" sheetId="3" state="hidden" r:id="rId1"/>
    <sheet name="EVOLUCIÓN_PARQUE_POR_MERCADOS" sheetId="4" r:id="rId2"/>
    <sheet name="EVOLUCIÓN_EDAD_MEDIA_PARQUE" sheetId="5" r:id="rId3"/>
  </sheets>
  <definedNames>
    <definedName name="SegmentaciónDeDatos_mercado">#N/A</definedName>
  </definedNames>
  <calcPr calcId="191029"/>
  <pivotCaches>
    <pivotCache cacheId="7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3" l="1"/>
  <c r="J36" i="3"/>
  <c r="K36" i="3"/>
  <c r="L36" i="3"/>
  <c r="N22" i="3" l="1"/>
  <c r="O22" i="3"/>
  <c r="P22" i="3"/>
  <c r="Q22" i="3"/>
  <c r="R22" i="3"/>
  <c r="O17" i="3"/>
  <c r="P17" i="3"/>
  <c r="Q17" i="3"/>
  <c r="R17" i="3"/>
  <c r="O18" i="3"/>
  <c r="P18" i="3"/>
  <c r="Q18" i="3"/>
  <c r="R18" i="3"/>
  <c r="O19" i="3"/>
  <c r="P19" i="3"/>
  <c r="Q19" i="3"/>
  <c r="R19" i="3"/>
  <c r="O20" i="3"/>
  <c r="P20" i="3"/>
  <c r="Q20" i="3"/>
  <c r="R20" i="3"/>
  <c r="O21" i="3"/>
  <c r="P21" i="3"/>
  <c r="Q21" i="3"/>
  <c r="R21" i="3"/>
  <c r="N19" i="3"/>
  <c r="N20" i="3"/>
  <c r="N21" i="3"/>
  <c r="N18" i="3"/>
  <c r="P5" i="3" l="1"/>
  <c r="Q5" i="3"/>
  <c r="R5" i="3"/>
  <c r="P6" i="3"/>
  <c r="Q6" i="3"/>
  <c r="R6" i="3"/>
  <c r="S6" i="3"/>
  <c r="P7" i="3"/>
  <c r="Q7" i="3"/>
  <c r="R7" i="3"/>
  <c r="S7" i="3"/>
  <c r="P8" i="3"/>
  <c r="Q8" i="3"/>
  <c r="R8" i="3"/>
  <c r="S8" i="3"/>
  <c r="P9" i="3"/>
  <c r="Q9" i="3"/>
  <c r="R9" i="3"/>
  <c r="S9" i="3"/>
  <c r="O6" i="3"/>
  <c r="O7" i="3"/>
  <c r="O8" i="3"/>
  <c r="O9" i="3"/>
  <c r="N7" i="3"/>
  <c r="N8" i="3"/>
  <c r="N9" i="3"/>
  <c r="N6" i="3"/>
  <c r="O5" i="3"/>
</calcChain>
</file>

<file path=xl/sharedStrings.xml><?xml version="1.0" encoding="utf-8"?>
<sst xmlns="http://schemas.openxmlformats.org/spreadsheetml/2006/main" count="188" uniqueCount="20">
  <si>
    <t>Etiquetas de columna</t>
  </si>
  <si>
    <t>Total general</t>
  </si>
  <si>
    <t>Etiquetas de fila</t>
  </si>
  <si>
    <t>año_parque</t>
  </si>
  <si>
    <t>0-5 años</t>
  </si>
  <si>
    <t>6-10 años</t>
  </si>
  <si>
    <t>11-15 años</t>
  </si>
  <si>
    <t>&gt; 15 años</t>
  </si>
  <si>
    <t>mercado</t>
  </si>
  <si>
    <t>tramos_antiguedad</t>
  </si>
  <si>
    <t>uds</t>
  </si>
  <si>
    <t>Suma de uds</t>
  </si>
  <si>
    <t>total_parque</t>
  </si>
  <si>
    <t>Total</t>
  </si>
  <si>
    <t>AUTOBÚS</t>
  </si>
  <si>
    <t>TURISMOS Y TODO TERRENO</t>
  </si>
  <si>
    <t>VEHÍCULO COMERCIAL</t>
  </si>
  <si>
    <t>VEHÍCULO INDUSTRIAL</t>
  </si>
  <si>
    <t>TOTAL PARQUE</t>
  </si>
  <si>
    <t>EDAD 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</si>
</sst>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4" x14ac:knownFonts="1"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ptos Light"/>
      <family val="2"/>
    </font>
    <font>
      <sz val="11"/>
      <color theme="1"/>
      <name val="Aptos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2" fontId="0" fillId="0" borderId="0" xfId="0" applyNumberFormat="1"/>
    <xf numFmtId="49" fontId="0" fillId="0" borderId="0" xfId="0" applyNumberFormat="1"/>
    <xf numFmtId="0" fontId="1" fillId="0" borderId="0" xfId="0" applyFont="1"/>
    <xf numFmtId="1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3">
    <dxf>
      <numFmt numFmtId="3" formatCode="#,##0"/>
    </dxf>
    <dxf>
      <font>
        <b/>
        <i val="0"/>
        <sz val="14"/>
        <name val="Aptos Light"/>
        <family val="2"/>
        <scheme val="none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Estilo de segmentación de datos 1" pivot="0" table="0" count="4" xr9:uid="{06CA225E-6D79-49F7-92DE-F0B8F5B80BAD}">
      <tableStyleElement type="wholeTable" dxfId="2"/>
      <tableStyleElement type="headerRow" dxfId="1"/>
    </tableStyle>
  </tableStyles>
  <colors>
    <mruColors>
      <color rgb="FFFFD13F"/>
      <color rgb="FFC9C9C9"/>
      <color rgb="FFFFD966"/>
      <color rgb="FFF4B084"/>
      <color rgb="FF8EA9DB"/>
      <color rgb="FF8EA9DF"/>
    </mruColors>
  </colors>
  <extLst>
    <ext xmlns:x14="http://schemas.microsoft.com/office/spreadsheetml/2009/9/main" uri="{46F421CA-312F-682f-3DD2-61675219B42D}">
      <x14:dxfs count="2">
        <dxf>
          <font>
            <b/>
            <i val="0"/>
            <sz val="9"/>
            <color theme="0"/>
            <name val="Aptos Light"/>
            <family val="2"/>
            <scheme val="none"/>
          </font>
          <fill>
            <patternFill>
              <bgColor theme="0" tint="-0.34998626667073579"/>
            </patternFill>
          </fill>
        </dxf>
        <dxf>
          <font>
            <b val="0"/>
            <i val="0"/>
            <sz val="8"/>
            <name val="Aptos Light"/>
            <family val="2"/>
            <scheme val="none"/>
          </font>
          <fill>
            <patternFill>
              <bgColor theme="0" tint="-0.1499679555650502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Estilo de segmentación de datos 1">
          <x14:slicerStyleElements>
            <x14:slicerStyleElement type="unselectedItemWithData" dxfId="1"/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07/relationships/slicerCache" Target="slicerCaches/slicer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969634032800974E-2"/>
          <c:y val="0.24932025771962379"/>
          <c:w val="0.93946448948411276"/>
          <c:h val="0.539028629995349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datos!$O$5</c:f>
              <c:strCache>
                <c:ptCount val="1"/>
                <c:pt idx="0">
                  <c:v>0-5 años</c:v>
                </c:pt>
              </c:strCache>
            </c:strRef>
          </c:tx>
          <c:spPr>
            <a:solidFill>
              <a:srgbClr val="8EA9DB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datos!$O$6:$O$9</c:f>
              <c:numCache>
                <c:formatCode>#,##0</c:formatCode>
                <c:ptCount val="4"/>
                <c:pt idx="0">
                  <c:v>5945324</c:v>
                </c:pt>
                <c:pt idx="1">
                  <c:v>5533339</c:v>
                </c:pt>
                <c:pt idx="2">
                  <c:v>5167002</c:v>
                </c:pt>
                <c:pt idx="3">
                  <c:v>4977115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6-4F33-9735-52CD3721EBCF}"/>
            </c:ext>
          </c:extLst>
        </c:ser>
        <c:ser>
          <c:idx val="1"/>
          <c:order val="1"/>
          <c:tx>
            <c:strRef>
              <c:f>datos!$P$5</c:f>
              <c:strCache>
                <c:ptCount val="1"/>
                <c:pt idx="0">
                  <c:v>6-10 años</c:v>
                </c:pt>
              </c:strCache>
            </c:strRef>
          </c:tx>
          <c:spPr>
            <a:solidFill>
              <a:srgbClr val="F4B084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datos!$P$6:$P$9</c:f>
              <c:numCache>
                <c:formatCode>#,##0</c:formatCode>
                <c:ptCount val="4"/>
                <c:pt idx="0">
                  <c:v>4491235</c:v>
                </c:pt>
                <c:pt idx="1">
                  <c:v>5107420</c:v>
                </c:pt>
                <c:pt idx="2">
                  <c:v>5763757</c:v>
                </c:pt>
                <c:pt idx="3">
                  <c:v>6144673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06-4F33-9735-52CD3721EBCF}"/>
            </c:ext>
          </c:extLst>
        </c:ser>
        <c:ser>
          <c:idx val="2"/>
          <c:order val="2"/>
          <c:tx>
            <c:strRef>
              <c:f>datos!$Q$5</c:f>
              <c:strCache>
                <c:ptCount val="1"/>
                <c:pt idx="0">
                  <c:v>11-15 años</c:v>
                </c:pt>
              </c:strCache>
            </c:strRef>
          </c:tx>
          <c:spPr>
            <a:solidFill>
              <a:srgbClr val="C9C9C9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datos!$Q$6:$Q$9</c:f>
              <c:numCache>
                <c:formatCode>#,##0</c:formatCode>
                <c:ptCount val="4"/>
                <c:pt idx="0">
                  <c:v>5258218</c:v>
                </c:pt>
                <c:pt idx="1">
                  <c:v>4349608</c:v>
                </c:pt>
                <c:pt idx="2">
                  <c:v>3998951</c:v>
                </c:pt>
                <c:pt idx="3">
                  <c:v>3877367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06-4F33-9735-52CD3721EBCF}"/>
            </c:ext>
          </c:extLst>
        </c:ser>
        <c:ser>
          <c:idx val="3"/>
          <c:order val="3"/>
          <c:tx>
            <c:strRef>
              <c:f>datos!$R$5</c:f>
              <c:strCache>
                <c:ptCount val="1"/>
                <c:pt idx="0">
                  <c:v>&gt; 15 años</c:v>
                </c:pt>
              </c:strCache>
            </c:strRef>
          </c:tx>
          <c:spPr>
            <a:solidFill>
              <a:srgbClr val="FFD966"/>
            </a:solidFill>
            <a:ln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datos!$N$6:$N$10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datos!$R$6:$R$9</c:f>
              <c:numCache>
                <c:formatCode>#,##0</c:formatCode>
                <c:ptCount val="4"/>
                <c:pt idx="0">
                  <c:v>10922620</c:v>
                </c:pt>
                <c:pt idx="1">
                  <c:v>11626467</c:v>
                </c:pt>
                <c:pt idx="2">
                  <c:v>12365379</c:v>
                </c:pt>
                <c:pt idx="3">
                  <c:v>12203032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datos!$S$5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datos!$S$6:$S$9</c:f>
              <c:numCache>
                <c:formatCode>#,##0</c:formatCode>
                <c:ptCount val="4"/>
                <c:pt idx="0">
                  <c:v>26617397</c:v>
                </c:pt>
                <c:pt idx="1">
                  <c:v>26616834</c:v>
                </c:pt>
                <c:pt idx="2">
                  <c:v>27295089</c:v>
                </c:pt>
                <c:pt idx="3">
                  <c:v>27202187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06-4F33-9735-52CD3721E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07569444444444"/>
          <c:y val="0.89683006535947707"/>
          <c:w val="0.71260968454184392"/>
          <c:h val="8.0448198198198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150835580189545"/>
          <c:y val="0.20918137254901964"/>
          <c:w val="0.78849164419810458"/>
          <c:h val="0.66160320748604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datos!$H$32</c:f>
              <c:strCache>
                <c:ptCount val="1"/>
                <c:pt idx="0">
                  <c:v>AUTOBÚS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0-FEEB-49A9-B6FD-C88B54D9A1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datos!$I$32:$L$32</c:f>
              <c:numCache>
                <c:formatCode>General</c:formatCode>
                <c:ptCount val="4"/>
                <c:pt idx="0" formatCode="0.0">
                  <c:v>11.6</c:v>
                </c:pt>
                <c:pt idx="1">
                  <c:v>11.2</c:v>
                </c:pt>
                <c:pt idx="2">
                  <c:v>11.1</c:v>
                </c:pt>
                <c:pt idx="3">
                  <c:v>10.5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1EB-48F0-8897-E913340EB309}"/>
            </c:ext>
          </c:extLst>
        </c:ser>
        <c:ser>
          <c:idx val="1"/>
          <c:order val="1"/>
          <c:tx>
            <c:strRef>
              <c:f>datos!$H$33</c:f>
              <c:strCache>
                <c:ptCount val="1"/>
                <c:pt idx="0">
                  <c:v>TURISMOS Y TODO TERRENO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datos!$I$33:$L$33</c:f>
              <c:numCache>
                <c:formatCode>General</c:formatCode>
                <c:ptCount val="4"/>
                <c:pt idx="0">
                  <c:v>12.6</c:v>
                </c:pt>
                <c:pt idx="1">
                  <c:v>13.3</c:v>
                </c:pt>
                <c:pt idx="2">
                  <c:v>13.6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1EB-48F0-8897-E913340EB309}"/>
            </c:ext>
          </c:extLst>
        </c:ser>
        <c:ser>
          <c:idx val="2"/>
          <c:order val="2"/>
          <c:tx>
            <c:strRef>
              <c:f>datos!$H$34</c:f>
              <c:strCache>
                <c:ptCount val="1"/>
                <c:pt idx="0">
                  <c:v>VEHÍCULO COMERCIAL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datos!$I$34:$L$34</c:f>
              <c:numCache>
                <c:formatCode>General</c:formatCode>
                <c:ptCount val="4"/>
                <c:pt idx="0">
                  <c:v>12.9</c:v>
                </c:pt>
                <c:pt idx="1">
                  <c:v>13.2</c:v>
                </c:pt>
                <c:pt idx="2">
                  <c:v>13.2</c:v>
                </c:pt>
                <c:pt idx="3">
                  <c:v>13.7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1EB-48F0-8897-E913340EB309}"/>
            </c:ext>
          </c:extLst>
        </c:ser>
        <c:ser>
          <c:idx val="3"/>
          <c:order val="3"/>
          <c:tx>
            <c:strRef>
              <c:f>datos!$H$35</c:f>
              <c:strCache>
                <c:ptCount val="1"/>
                <c:pt idx="0">
                  <c:v>VEHÍCULO INDUSTRIAL</c:v>
                </c:pt>
              </c:strCache>
            </c:strRef>
          </c:tx>
          <c:spPr>
            <a:solidFill>
              <a:srgbClr val="FFD13F"/>
            </a:solid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 Light" panose="020B0004020202020204" pitchFamily="34" charset="0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datos!$I$35:$L$35</c:f>
              <c:numCache>
                <c:formatCode>General</c:formatCode>
                <c:ptCount val="4"/>
                <c:pt idx="0">
                  <c:v>13.3</c:v>
                </c:pt>
                <c:pt idx="1">
                  <c:v>13.4</c:v>
                </c:pt>
                <c:pt idx="2">
                  <c:v>13.5</c:v>
                </c:pt>
                <c:pt idx="3">
                  <c:v>13.4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21010527"/>
        <c:axId val="1021013407"/>
      </c:barChart>
      <c:lineChart>
        <c:grouping val="standard"/>
        <c:varyColors val="0"/>
        <c:ser>
          <c:idx val="4"/>
          <c:order val="4"/>
          <c:tx>
            <c:strRef>
              <c:f>datos!$H$36</c:f>
              <c:strCache>
                <c:ptCount val="1"/>
                <c:pt idx="0">
                  <c:v>TOTAL PARQUE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bg2">
                  <a:lumMod val="50000"/>
                </a:schemeClr>
              </a:solidFill>
              <a:ln>
                <a:noFill/>
              </a:ln>
              <a:effectLst/>
            </c:spPr>
          </c:marker>
          <c:val>
            <c:numRef>
              <c:f>datos!$I$36:$L$36</c:f>
              <c:numCache>
                <c:formatCode>0.00</c:formatCode>
                <c:ptCount val="4"/>
                <c:pt idx="0">
                  <c:v>12.600000000000001</c:v>
                </c:pt>
                <c:pt idx="1">
                  <c:v>12.775</c:v>
                </c:pt>
                <c:pt idx="2">
                  <c:v>12.85</c:v>
                </c:pt>
                <c:pt idx="3">
                  <c:v>12.749999999999998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datos!$I$31:$L$31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2022</c:v>
                      </c:pt>
                      <c:pt idx="1">
                        <c:v>2023</c:v>
                      </c:pt>
                      <c:pt idx="2">
                        <c:v>2024</c:v>
                      </c:pt>
                      <c:pt idx="3">
                        <c:v>2025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61EB-48F0-8897-E913340EB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266095"/>
        <c:axId val="846268495"/>
      </c:lineChart>
      <c:catAx>
        <c:axId val="1021010527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021013407"/>
        <c:crosses val="autoZero"/>
        <c:auto val="1"/>
        <c:lblAlgn val="ctr"/>
        <c:lblOffset val="100"/>
        <c:noMultiLvlLbl val="0"/>
      </c:catAx>
      <c:valAx>
        <c:axId val="1021013407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0.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1021010527"/>
        <c:crosses val="autoZero"/>
        <c:crossBetween val="between"/>
      </c:valAx>
      <c:valAx>
        <c:axId val="846268495"/>
        <c:scaling>
          <c:orientation val="minMax"/>
        </c:scaling>
        <c:delete val="0"/>
        <c:axPos val="r"/>
        <c:numFmt formatCode="0.0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 Light" panose="020B0004020202020204" pitchFamily="34" charset="0"/>
                <a:ea typeface="+mn-ea"/>
                <a:cs typeface="+mn-cs"/>
              </a:defRPr>
            </a:pPr>
            <a:endParaRPr lang="es-ES"/>
          </a:p>
        </c:txPr>
        <c:crossAx val="846266095"/>
        <c:crosses val="max"/>
        <c:crossBetween val="between"/>
      </c:valAx>
      <c:catAx>
        <c:axId val="84626609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84626849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1.596169193934557E-2"/>
          <c:y val="0.2750163471654084"/>
          <c:w val="0.18807388704038808"/>
          <c:h val="0.491020902137506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 Light" panose="020B00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ptos Light" panose="020B00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15875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190500</xdr:colOff>
      <xdr:row>19</xdr:row>
      <xdr:rowOff>44163</xdr:rowOff>
    </xdr:from>
    <xdr:to>
      <xdr:col>19</xdr:col>
      <xdr:colOff>118050</xdr:colOff>
      <xdr:row>33</xdr:row>
      <xdr:rowOff>72813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8978C907-831C-48FC-B210-7DCFC0700F46}"/>
            </a:ext>
          </a:extLst>
        </xdr:cNvPr>
        <xdr:cNvSpPr/>
      </xdr:nvSpPr>
      <xdr:spPr>
        <a:xfrm>
          <a:off x="190500" y="3301713"/>
          <a:ext cx="12672000" cy="2448000"/>
        </a:xfrm>
        <a:prstGeom prst="roundRect">
          <a:avLst>
            <a:gd name="adj" fmla="val 3920"/>
          </a:avLst>
        </a:prstGeom>
        <a:solidFill>
          <a:schemeClr val="bg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 editAs="absolute">
    <xdr:from>
      <xdr:col>0</xdr:col>
      <xdr:colOff>190500</xdr:colOff>
      <xdr:row>4</xdr:row>
      <xdr:rowOff>114300</xdr:rowOff>
    </xdr:from>
    <xdr:to>
      <xdr:col>19</xdr:col>
      <xdr:colOff>118050</xdr:colOff>
      <xdr:row>18</xdr:row>
      <xdr:rowOff>90000</xdr:rowOff>
    </xdr:to>
    <xdr:sp macro="" textlink="">
      <xdr:nvSpPr>
        <xdr:cNvPr id="163" name="Rectángulo: esquinas redondeadas 18">
          <a:extLst>
            <a:ext uri="{FF2B5EF4-FFF2-40B4-BE49-F238E27FC236}">
              <a16:creationId xmlns:a16="http://schemas.microsoft.com/office/drawing/2014/main" id="{C2B54D38-7244-4FE5-A90A-FA5A0243D38E}"/>
            </a:ext>
          </a:extLst>
        </xdr:cNvPr>
        <xdr:cNvSpPr/>
      </xdr:nvSpPr>
      <xdr:spPr>
        <a:xfrm>
          <a:off x="190500" y="800100"/>
          <a:ext cx="12672000" cy="2376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145359</xdr:colOff>
      <xdr:row>0</xdr:row>
      <xdr:rowOff>147205</xdr:rowOff>
    </xdr:from>
    <xdr:to>
      <xdr:col>11</xdr:col>
      <xdr:colOff>259359</xdr:colOff>
      <xdr:row>3</xdr:row>
      <xdr:rowOff>76412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47D7ABEF-7B0B-4A55-A62C-63AC20EA177D}"/>
            </a:ext>
          </a:extLst>
        </xdr:cNvPr>
        <xdr:cNvSpPr/>
      </xdr:nvSpPr>
      <xdr:spPr>
        <a:xfrm>
          <a:off x="145359" y="147205"/>
          <a:ext cx="8496000" cy="55266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PARQUE POR MERCADOS </a:t>
          </a:r>
        </a:p>
        <a:p>
          <a:pPr marL="0" indent="0" algn="l" defTabSz="914400" rtl="0" eaLnBrk="1" latinLnBrk="0" hangingPunct="1"/>
          <a:r>
            <a:rPr lang="es-ES" sz="20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0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11</xdr:col>
      <xdr:colOff>345225</xdr:colOff>
      <xdr:row>6</xdr:row>
      <xdr:rowOff>147031</xdr:rowOff>
    </xdr:from>
    <xdr:to>
      <xdr:col>13</xdr:col>
      <xdr:colOff>340932</xdr:colOff>
      <xdr:row>8</xdr:row>
      <xdr:rowOff>110791</xdr:rowOff>
    </xdr:to>
    <xdr:sp macro="" textlink="datos!Q22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EAF76DFF-E42D-40FF-A077-1F4B8C76E219}"/>
            </a:ext>
          </a:extLst>
        </xdr:cNvPr>
        <xdr:cNvSpPr/>
      </xdr:nvSpPr>
      <xdr:spPr>
        <a:xfrm>
          <a:off x="799380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A48DE4F-A363-4845-8802-E8C830D9103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27.295.089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15</xdr:col>
      <xdr:colOff>142169</xdr:colOff>
      <xdr:row>6</xdr:row>
      <xdr:rowOff>147031</xdr:rowOff>
    </xdr:from>
    <xdr:to>
      <xdr:col>17</xdr:col>
      <xdr:colOff>652226</xdr:colOff>
      <xdr:row>8</xdr:row>
      <xdr:rowOff>110791</xdr:rowOff>
    </xdr:to>
    <xdr:sp macro="" textlink="datos!R22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78057EA3-2D29-470A-9816-079441025396}"/>
            </a:ext>
          </a:extLst>
        </xdr:cNvPr>
        <xdr:cNvSpPr/>
      </xdr:nvSpPr>
      <xdr:spPr>
        <a:xfrm>
          <a:off x="10572044" y="1175731"/>
          <a:ext cx="1433982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D0EC2E2-2DFD-479F-93A1-63221E9F470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27.202.187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334840</xdr:colOff>
      <xdr:row>6</xdr:row>
      <xdr:rowOff>147031</xdr:rowOff>
    </xdr:from>
    <xdr:to>
      <xdr:col>6</xdr:col>
      <xdr:colOff>330547</xdr:colOff>
      <xdr:row>8</xdr:row>
      <xdr:rowOff>110791</xdr:rowOff>
    </xdr:to>
    <xdr:sp macro="" textlink="datos!O22">
      <xdr:nvSpPr>
        <xdr:cNvPr id="15" name="Rectángulo: esquinas redondeadas 14">
          <a:extLst>
            <a:ext uri="{FF2B5EF4-FFF2-40B4-BE49-F238E27FC236}">
              <a16:creationId xmlns:a16="http://schemas.microsoft.com/office/drawing/2014/main" id="{EC6E0301-0626-4079-88AB-B35545E4E643}"/>
            </a:ext>
          </a:extLst>
        </xdr:cNvPr>
        <xdr:cNvSpPr/>
      </xdr:nvSpPr>
      <xdr:spPr>
        <a:xfrm>
          <a:off x="3116140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09A9A16-6984-4D15-9F21-60135CE0164B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26.617.397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501</xdr:colOff>
      <xdr:row>6</xdr:row>
      <xdr:rowOff>147031</xdr:rowOff>
    </xdr:from>
    <xdr:to>
      <xdr:col>9</xdr:col>
      <xdr:colOff>691533</xdr:colOff>
      <xdr:row>8</xdr:row>
      <xdr:rowOff>110791</xdr:rowOff>
    </xdr:to>
    <xdr:sp macro="" textlink="datos!P22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EB72FF4C-58AE-45AB-AE71-A94C5EB6FA07}"/>
            </a:ext>
          </a:extLst>
        </xdr:cNvPr>
        <xdr:cNvSpPr/>
      </xdr:nvSpPr>
      <xdr:spPr>
        <a:xfrm>
          <a:off x="5563101" y="1175731"/>
          <a:ext cx="1386357" cy="30666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BD5B80-20BF-4536-970E-E4BF8647A800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26.616.834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110122</xdr:colOff>
      <xdr:row>5</xdr:row>
      <xdr:rowOff>54981</xdr:rowOff>
    </xdr:from>
    <xdr:to>
      <xdr:col>6</xdr:col>
      <xdr:colOff>104122</xdr:colOff>
      <xdr:row>6</xdr:row>
      <xdr:rowOff>60457</xdr:rowOff>
    </xdr:to>
    <xdr:sp macro="" textlink="datos!N6">
      <xdr:nvSpPr>
        <xdr:cNvPr id="18" name="Rectángulo 17">
          <a:extLst>
            <a:ext uri="{FF2B5EF4-FFF2-40B4-BE49-F238E27FC236}">
              <a16:creationId xmlns:a16="http://schemas.microsoft.com/office/drawing/2014/main" id="{F80A8A42-1B66-4902-AFFE-455C0FF16C06}"/>
            </a:ext>
          </a:extLst>
        </xdr:cNvPr>
        <xdr:cNvSpPr/>
      </xdr:nvSpPr>
      <xdr:spPr>
        <a:xfrm>
          <a:off x="3586747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A9C7047C-6F99-4445-86EA-493915DB72BE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8</xdr:col>
      <xdr:colOff>504539</xdr:colOff>
      <xdr:row>5</xdr:row>
      <xdr:rowOff>54981</xdr:rowOff>
    </xdr:from>
    <xdr:to>
      <xdr:col>9</xdr:col>
      <xdr:colOff>498539</xdr:colOff>
      <xdr:row>6</xdr:row>
      <xdr:rowOff>60457</xdr:rowOff>
    </xdr:to>
    <xdr:sp macro="" textlink="datos!N7">
      <xdr:nvSpPr>
        <xdr:cNvPr id="19" name="Rectángulo 18">
          <a:extLst>
            <a:ext uri="{FF2B5EF4-FFF2-40B4-BE49-F238E27FC236}">
              <a16:creationId xmlns:a16="http://schemas.microsoft.com/office/drawing/2014/main" id="{2C95DC6E-75E3-4D6C-8B32-5C7F2E8ABED8}"/>
            </a:ext>
          </a:extLst>
        </xdr:cNvPr>
        <xdr:cNvSpPr/>
      </xdr:nvSpPr>
      <xdr:spPr>
        <a:xfrm>
          <a:off x="606713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32692D2B-FE90-4C71-971B-6EC1263E8C63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100599</xdr:colOff>
      <xdr:row>5</xdr:row>
      <xdr:rowOff>54981</xdr:rowOff>
    </xdr:from>
    <xdr:to>
      <xdr:col>13</xdr:col>
      <xdr:colOff>94599</xdr:colOff>
      <xdr:row>6</xdr:row>
      <xdr:rowOff>60457</xdr:rowOff>
    </xdr:to>
    <xdr:sp macro="" textlink="datos!N8">
      <xdr:nvSpPr>
        <xdr:cNvPr id="20" name="Rectángulo 19">
          <a:extLst>
            <a:ext uri="{FF2B5EF4-FFF2-40B4-BE49-F238E27FC236}">
              <a16:creationId xmlns:a16="http://schemas.microsoft.com/office/drawing/2014/main" id="{C81B8E16-1E52-4AA9-9FCF-9DCD97C8BC1D}"/>
            </a:ext>
          </a:extLst>
        </xdr:cNvPr>
        <xdr:cNvSpPr/>
      </xdr:nvSpPr>
      <xdr:spPr>
        <a:xfrm>
          <a:off x="8444499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EADB59C-46A2-4EF0-BDF5-4ACBEAFE7E2C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16</xdr:col>
      <xdr:colOff>440468</xdr:colOff>
      <xdr:row>5</xdr:row>
      <xdr:rowOff>54981</xdr:rowOff>
    </xdr:from>
    <xdr:to>
      <xdr:col>17</xdr:col>
      <xdr:colOff>434468</xdr:colOff>
      <xdr:row>6</xdr:row>
      <xdr:rowOff>60457</xdr:rowOff>
    </xdr:to>
    <xdr:sp macro="" textlink="datos!N9">
      <xdr:nvSpPr>
        <xdr:cNvPr id="21" name="Rectángulo 20">
          <a:extLst>
            <a:ext uri="{FF2B5EF4-FFF2-40B4-BE49-F238E27FC236}">
              <a16:creationId xmlns:a16="http://schemas.microsoft.com/office/drawing/2014/main" id="{2657396A-DFE1-41D9-A5A3-C085DF080B63}"/>
            </a:ext>
          </a:extLst>
        </xdr:cNvPr>
        <xdr:cNvSpPr/>
      </xdr:nvSpPr>
      <xdr:spPr>
        <a:xfrm>
          <a:off x="11098943" y="912231"/>
          <a:ext cx="689325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2E753F62-DE95-4EE3-BE86-6E95BF1603D1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232331</xdr:colOff>
      <xdr:row>6</xdr:row>
      <xdr:rowOff>167791</xdr:rowOff>
    </xdr:from>
    <xdr:to>
      <xdr:col>3</xdr:col>
      <xdr:colOff>691751</xdr:colOff>
      <xdr:row>8</xdr:row>
      <xdr:rowOff>74791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63E88B0F-E62F-4239-9389-4510508AED28}"/>
            </a:ext>
          </a:extLst>
        </xdr:cNvPr>
        <xdr:cNvSpPr/>
      </xdr:nvSpPr>
      <xdr:spPr>
        <a:xfrm>
          <a:off x="927656" y="1196491"/>
          <a:ext cx="185007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161</xdr:colOff>
      <xdr:row>9</xdr:row>
      <xdr:rowOff>88403</xdr:rowOff>
    </xdr:from>
    <xdr:to>
      <xdr:col>4</xdr:col>
      <xdr:colOff>103106</xdr:colOff>
      <xdr:row>10</xdr:row>
      <xdr:rowOff>151613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676F138-7AE4-4DCF-B283-F0C8529A29D0}"/>
            </a:ext>
          </a:extLst>
        </xdr:cNvPr>
        <xdr:cNvSpPr/>
      </xdr:nvSpPr>
      <xdr:spPr>
        <a:xfrm>
          <a:off x="695486" y="1631453"/>
          <a:ext cx="2188920" cy="2346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0</xdr:col>
      <xdr:colOff>409736</xdr:colOff>
      <xdr:row>11</xdr:row>
      <xdr:rowOff>98853</xdr:rowOff>
    </xdr:from>
    <xdr:to>
      <xdr:col>4</xdr:col>
      <xdr:colOff>76436</xdr:colOff>
      <xdr:row>13</xdr:row>
      <xdr:rowOff>5853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D944BF82-AFAC-4DF6-91E1-A85144127F42}"/>
            </a:ext>
          </a:extLst>
        </xdr:cNvPr>
        <xdr:cNvSpPr/>
      </xdr:nvSpPr>
      <xdr:spPr>
        <a:xfrm>
          <a:off x="409736" y="1984803"/>
          <a:ext cx="244800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11</xdr:col>
      <xdr:colOff>430950</xdr:colOff>
      <xdr:row>9</xdr:row>
      <xdr:rowOff>88403</xdr:rowOff>
    </xdr:from>
    <xdr:to>
      <xdr:col>13</xdr:col>
      <xdr:colOff>340110</xdr:colOff>
      <xdr:row>10</xdr:row>
      <xdr:rowOff>125333</xdr:rowOff>
    </xdr:to>
    <xdr:sp macro="" textlink="datos!Q18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FE548814-633E-4C37-86C3-DEF897D31242}"/>
            </a:ext>
          </a:extLst>
        </xdr:cNvPr>
        <xdr:cNvSpPr/>
      </xdr:nvSpPr>
      <xdr:spPr>
        <a:xfrm>
          <a:off x="807952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F6CEAA6-B97C-4733-8AFA-010E544A651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57.131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9</xdr:row>
      <xdr:rowOff>88403</xdr:rowOff>
    </xdr:from>
    <xdr:to>
      <xdr:col>17</xdr:col>
      <xdr:colOff>651404</xdr:colOff>
      <xdr:row>10</xdr:row>
      <xdr:rowOff>125333</xdr:rowOff>
    </xdr:to>
    <xdr:sp macro="" textlink="datos!R18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AD3DE4AC-9BD1-4C33-A7D9-817CE53B8AC9}"/>
            </a:ext>
          </a:extLst>
        </xdr:cNvPr>
        <xdr:cNvSpPr/>
      </xdr:nvSpPr>
      <xdr:spPr>
        <a:xfrm>
          <a:off x="10707299" y="1631453"/>
          <a:ext cx="1297905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A31FF6D-D859-4D27-9BCA-687EDAF243A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54.309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9</xdr:row>
      <xdr:rowOff>88403</xdr:rowOff>
    </xdr:from>
    <xdr:to>
      <xdr:col>6</xdr:col>
      <xdr:colOff>329725</xdr:colOff>
      <xdr:row>10</xdr:row>
      <xdr:rowOff>125333</xdr:rowOff>
    </xdr:to>
    <xdr:sp macro="" textlink="datos!O18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D9DACA0C-57FC-48B8-AA01-E0075C5ACA7B}"/>
            </a:ext>
          </a:extLst>
        </xdr:cNvPr>
        <xdr:cNvSpPr/>
      </xdr:nvSpPr>
      <xdr:spPr>
        <a:xfrm>
          <a:off x="3201865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78CAD5E5-00D9-4AB2-86E6-186F06C6B4C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58.384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9</xdr:row>
      <xdr:rowOff>88403</xdr:rowOff>
    </xdr:from>
    <xdr:to>
      <xdr:col>10</xdr:col>
      <xdr:colOff>12531</xdr:colOff>
      <xdr:row>10</xdr:row>
      <xdr:rowOff>125333</xdr:rowOff>
    </xdr:to>
    <xdr:sp macro="" textlink="datos!P18">
      <xdr:nvSpPr>
        <xdr:cNvPr id="37" name="Rectángulo: esquinas redondeadas 36">
          <a:extLst>
            <a:ext uri="{FF2B5EF4-FFF2-40B4-BE49-F238E27FC236}">
              <a16:creationId xmlns:a16="http://schemas.microsoft.com/office/drawing/2014/main" id="{AB6E7238-2082-4EFF-A43D-E94943D9C199}"/>
            </a:ext>
          </a:extLst>
        </xdr:cNvPr>
        <xdr:cNvSpPr/>
      </xdr:nvSpPr>
      <xdr:spPr>
        <a:xfrm>
          <a:off x="5665971" y="1631453"/>
          <a:ext cx="1299810" cy="20838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906434F0-AD49-4BB7-8DDF-C366D856F9CE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50.701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430950</xdr:colOff>
      <xdr:row>11</xdr:row>
      <xdr:rowOff>117708</xdr:rowOff>
    </xdr:from>
    <xdr:to>
      <xdr:col>13</xdr:col>
      <xdr:colOff>340110</xdr:colOff>
      <xdr:row>12</xdr:row>
      <xdr:rowOff>158448</xdr:rowOff>
    </xdr:to>
    <xdr:sp macro="" textlink="datos!Q19">
      <xdr:nvSpPr>
        <xdr:cNvPr id="39" name="Rectángulo: esquinas redondeadas 38">
          <a:extLst>
            <a:ext uri="{FF2B5EF4-FFF2-40B4-BE49-F238E27FC236}">
              <a16:creationId xmlns:a16="http://schemas.microsoft.com/office/drawing/2014/main" id="{3126DEBF-D079-475A-B82C-487B80E2220F}"/>
            </a:ext>
          </a:extLst>
        </xdr:cNvPr>
        <xdr:cNvSpPr/>
      </xdr:nvSpPr>
      <xdr:spPr>
        <a:xfrm>
          <a:off x="807952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FD128BA7-D32E-48F0-B331-A70F0BC47720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23.082.740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48824</xdr:colOff>
      <xdr:row>11</xdr:row>
      <xdr:rowOff>117708</xdr:rowOff>
    </xdr:from>
    <xdr:to>
      <xdr:col>17</xdr:col>
      <xdr:colOff>651404</xdr:colOff>
      <xdr:row>12</xdr:row>
      <xdr:rowOff>158448</xdr:rowOff>
    </xdr:to>
    <xdr:sp macro="" textlink="datos!R19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03D48FCF-983B-43DB-B08D-5B667D67E343}"/>
            </a:ext>
          </a:extLst>
        </xdr:cNvPr>
        <xdr:cNvSpPr/>
      </xdr:nvSpPr>
      <xdr:spPr>
        <a:xfrm>
          <a:off x="10707299" y="2003658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1C8066-C5DA-4319-B109-1DF88B43035F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23.012.160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420565</xdr:colOff>
      <xdr:row>11</xdr:row>
      <xdr:rowOff>117708</xdr:rowOff>
    </xdr:from>
    <xdr:to>
      <xdr:col>6</xdr:col>
      <xdr:colOff>329725</xdr:colOff>
      <xdr:row>12</xdr:row>
      <xdr:rowOff>158448</xdr:rowOff>
    </xdr:to>
    <xdr:sp macro="" textlink="datos!O19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A4E9223D-6F1A-49A4-9480-791F58BB71C9}"/>
            </a:ext>
          </a:extLst>
        </xdr:cNvPr>
        <xdr:cNvSpPr/>
      </xdr:nvSpPr>
      <xdr:spPr>
        <a:xfrm>
          <a:off x="3201865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60320B8-A686-4FBA-AB2A-37A492ABBA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22.565.179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103371</xdr:colOff>
      <xdr:row>11</xdr:row>
      <xdr:rowOff>117708</xdr:rowOff>
    </xdr:from>
    <xdr:to>
      <xdr:col>10</xdr:col>
      <xdr:colOff>12531</xdr:colOff>
      <xdr:row>12</xdr:row>
      <xdr:rowOff>158448</xdr:rowOff>
    </xdr:to>
    <xdr:sp macro="" textlink="datos!P19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B5D6C537-8FA1-4D3F-9D36-43ED78997B9A}"/>
            </a:ext>
          </a:extLst>
        </xdr:cNvPr>
        <xdr:cNvSpPr/>
      </xdr:nvSpPr>
      <xdr:spPr>
        <a:xfrm>
          <a:off x="5665971" y="2003658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6B972611-F2AA-4AEA-A666-431E19B3AAD5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22.574.016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</xdr:col>
      <xdr:colOff>161</xdr:colOff>
      <xdr:row>13</xdr:row>
      <xdr:rowOff>162643</xdr:rowOff>
    </xdr:from>
    <xdr:to>
      <xdr:col>4</xdr:col>
      <xdr:colOff>103106</xdr:colOff>
      <xdr:row>15</xdr:row>
      <xdr:rowOff>69643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2DFAE54-C5CA-4731-96CB-FDDE79F6BDA0}"/>
            </a:ext>
          </a:extLst>
        </xdr:cNvPr>
        <xdr:cNvSpPr/>
      </xdr:nvSpPr>
      <xdr:spPr>
        <a:xfrm>
          <a:off x="695486" y="2391493"/>
          <a:ext cx="2188920" cy="249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1</xdr:col>
      <xdr:colOff>161</xdr:colOff>
      <xdr:row>16</xdr:row>
      <xdr:rowOff>16883</xdr:rowOff>
    </xdr:from>
    <xdr:to>
      <xdr:col>4</xdr:col>
      <xdr:colOff>103106</xdr:colOff>
      <xdr:row>17</xdr:row>
      <xdr:rowOff>72473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75F2B8D1-2DF0-4725-81E0-A5C276E2F7F8}"/>
            </a:ext>
          </a:extLst>
        </xdr:cNvPr>
        <xdr:cNvSpPr/>
      </xdr:nvSpPr>
      <xdr:spPr>
        <a:xfrm>
          <a:off x="695486" y="2760083"/>
          <a:ext cx="2188920" cy="22704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0</xdr:col>
      <xdr:colOff>189285</xdr:colOff>
      <xdr:row>21</xdr:row>
      <xdr:rowOff>51951</xdr:rowOff>
    </xdr:from>
    <xdr:to>
      <xdr:col>3</xdr:col>
      <xdr:colOff>269025</xdr:colOff>
      <xdr:row>30</xdr:row>
      <xdr:rowOff>70905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8" name="mercado">
              <a:extLst>
                <a:ext uri="{FF2B5EF4-FFF2-40B4-BE49-F238E27FC236}">
                  <a16:creationId xmlns:a16="http://schemas.microsoft.com/office/drawing/2014/main" id="{A4AA2A0B-AFAD-4CCD-9BA9-865D56640A72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rcad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285" y="3785751"/>
              <a:ext cx="2162540" cy="16360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 fLocksWithSheet="0"/>
  </xdr:twoCellAnchor>
  <xdr:twoCellAnchor editAs="absolute">
    <xdr:from>
      <xdr:col>3</xdr:col>
      <xdr:colOff>238125</xdr:colOff>
      <xdr:row>20</xdr:row>
      <xdr:rowOff>167639</xdr:rowOff>
    </xdr:from>
    <xdr:to>
      <xdr:col>19</xdr:col>
      <xdr:colOff>80475</xdr:colOff>
      <xdr:row>32</xdr:row>
      <xdr:rowOff>163124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651FCB9B-8AB0-408F-AEE5-19552C0C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427486</xdr:colOff>
      <xdr:row>13</xdr:row>
      <xdr:rowOff>162643</xdr:rowOff>
    </xdr:from>
    <xdr:to>
      <xdr:col>13</xdr:col>
      <xdr:colOff>336646</xdr:colOff>
      <xdr:row>15</xdr:row>
      <xdr:rowOff>31933</xdr:rowOff>
    </xdr:to>
    <xdr:sp macro="" textlink="datos!Q20">
      <xdr:nvSpPr>
        <xdr:cNvPr id="55" name="Rectángulo: esquinas redondeadas 54">
          <a:extLst>
            <a:ext uri="{FF2B5EF4-FFF2-40B4-BE49-F238E27FC236}">
              <a16:creationId xmlns:a16="http://schemas.microsoft.com/office/drawing/2014/main" id="{83085640-4132-4EE3-996B-72CBE178F185}"/>
            </a:ext>
          </a:extLst>
        </xdr:cNvPr>
        <xdr:cNvSpPr/>
      </xdr:nvSpPr>
      <xdr:spPr>
        <a:xfrm>
          <a:off x="807606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4C60F40-D274-40DE-9EF8-C2A5462BCB68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3.666.131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13</xdr:row>
      <xdr:rowOff>162643</xdr:rowOff>
    </xdr:from>
    <xdr:to>
      <xdr:col>17</xdr:col>
      <xdr:colOff>647940</xdr:colOff>
      <xdr:row>15</xdr:row>
      <xdr:rowOff>31933</xdr:rowOff>
    </xdr:to>
    <xdr:sp macro="" textlink="datos!R20">
      <xdr:nvSpPr>
        <xdr:cNvPr id="56" name="Rectángulo: esquinas redondeadas 55">
          <a:extLst>
            <a:ext uri="{FF2B5EF4-FFF2-40B4-BE49-F238E27FC236}">
              <a16:creationId xmlns:a16="http://schemas.microsoft.com/office/drawing/2014/main" id="{19447A3C-B792-41A3-AC75-7C968D4A1E4C}"/>
            </a:ext>
          </a:extLst>
        </xdr:cNvPr>
        <xdr:cNvSpPr/>
      </xdr:nvSpPr>
      <xdr:spPr>
        <a:xfrm>
          <a:off x="10703835" y="239149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9E77D27-4001-4F8A-B6AC-6346D9161809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3.657.073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13</xdr:row>
      <xdr:rowOff>162643</xdr:rowOff>
    </xdr:from>
    <xdr:to>
      <xdr:col>6</xdr:col>
      <xdr:colOff>326261</xdr:colOff>
      <xdr:row>15</xdr:row>
      <xdr:rowOff>31933</xdr:rowOff>
    </xdr:to>
    <xdr:sp macro="" textlink="datos!O20">
      <xdr:nvSpPr>
        <xdr:cNvPr id="57" name="Rectángulo: esquinas redondeadas 56">
          <a:extLst>
            <a:ext uri="{FF2B5EF4-FFF2-40B4-BE49-F238E27FC236}">
              <a16:creationId xmlns:a16="http://schemas.microsoft.com/office/drawing/2014/main" id="{40431780-3ABA-4183-AE64-EDA552C210E7}"/>
            </a:ext>
          </a:extLst>
        </xdr:cNvPr>
        <xdr:cNvSpPr/>
      </xdr:nvSpPr>
      <xdr:spPr>
        <a:xfrm>
          <a:off x="3198401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AE95386B-6EFC-4386-89D8-9F29E1549002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3.495.350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13</xdr:row>
      <xdr:rowOff>162643</xdr:rowOff>
    </xdr:from>
    <xdr:to>
      <xdr:col>10</xdr:col>
      <xdr:colOff>9067</xdr:colOff>
      <xdr:row>15</xdr:row>
      <xdr:rowOff>31933</xdr:rowOff>
    </xdr:to>
    <xdr:sp macro="" textlink="datos!P20">
      <xdr:nvSpPr>
        <xdr:cNvPr id="58" name="Rectángulo: esquinas redondeadas 57">
          <a:extLst>
            <a:ext uri="{FF2B5EF4-FFF2-40B4-BE49-F238E27FC236}">
              <a16:creationId xmlns:a16="http://schemas.microsoft.com/office/drawing/2014/main" id="{0ECF7BCB-10AD-4053-AC0E-DA8A61F8E31C}"/>
            </a:ext>
          </a:extLst>
        </xdr:cNvPr>
        <xdr:cNvSpPr/>
      </xdr:nvSpPr>
      <xdr:spPr>
        <a:xfrm>
          <a:off x="5662507" y="239149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7B744EA-D2A2-4FDD-8A7B-F99881F655F4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3.530.846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11</xdr:col>
      <xdr:colOff>427486</xdr:colOff>
      <xdr:row>16</xdr:row>
      <xdr:rowOff>16883</xdr:rowOff>
    </xdr:from>
    <xdr:to>
      <xdr:col>13</xdr:col>
      <xdr:colOff>336646</xdr:colOff>
      <xdr:row>17</xdr:row>
      <xdr:rowOff>57623</xdr:rowOff>
    </xdr:to>
    <xdr:sp macro="" textlink="datos!Q21">
      <xdr:nvSpPr>
        <xdr:cNvPr id="59" name="Rectángulo: esquinas redondeadas 58">
          <a:extLst>
            <a:ext uri="{FF2B5EF4-FFF2-40B4-BE49-F238E27FC236}">
              <a16:creationId xmlns:a16="http://schemas.microsoft.com/office/drawing/2014/main" id="{1D3F63D4-F204-478E-AF0F-D02B3BAEA306}"/>
            </a:ext>
          </a:extLst>
        </xdr:cNvPr>
        <xdr:cNvSpPr/>
      </xdr:nvSpPr>
      <xdr:spPr>
        <a:xfrm>
          <a:off x="807606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BF3F59F-69D1-4BF2-8D04-D3E681B88D87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489.087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45360</xdr:colOff>
      <xdr:row>16</xdr:row>
      <xdr:rowOff>16883</xdr:rowOff>
    </xdr:from>
    <xdr:to>
      <xdr:col>17</xdr:col>
      <xdr:colOff>647940</xdr:colOff>
      <xdr:row>17</xdr:row>
      <xdr:rowOff>57623</xdr:rowOff>
    </xdr:to>
    <xdr:sp macro="" textlink="datos!R21">
      <xdr:nvSpPr>
        <xdr:cNvPr id="60" name="Rectángulo: esquinas redondeadas 59">
          <a:extLst>
            <a:ext uri="{FF2B5EF4-FFF2-40B4-BE49-F238E27FC236}">
              <a16:creationId xmlns:a16="http://schemas.microsoft.com/office/drawing/2014/main" id="{43E78DC7-CB41-40FF-99F0-F9B3EBF6F61A}"/>
            </a:ext>
          </a:extLst>
        </xdr:cNvPr>
        <xdr:cNvSpPr/>
      </xdr:nvSpPr>
      <xdr:spPr>
        <a:xfrm>
          <a:off x="10703835" y="2760083"/>
          <a:ext cx="1297905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E7EE1C9-880B-491E-9D1F-FDEC7002D371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478.645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417101</xdr:colOff>
      <xdr:row>16</xdr:row>
      <xdr:rowOff>16883</xdr:rowOff>
    </xdr:from>
    <xdr:to>
      <xdr:col>6</xdr:col>
      <xdr:colOff>326261</xdr:colOff>
      <xdr:row>17</xdr:row>
      <xdr:rowOff>57623</xdr:rowOff>
    </xdr:to>
    <xdr:sp macro="" textlink="datos!O21">
      <xdr:nvSpPr>
        <xdr:cNvPr id="61" name="Rectángulo: esquinas redondeadas 60">
          <a:extLst>
            <a:ext uri="{FF2B5EF4-FFF2-40B4-BE49-F238E27FC236}">
              <a16:creationId xmlns:a16="http://schemas.microsoft.com/office/drawing/2014/main" id="{3B4EFE16-CB61-48BA-A233-A85D10429F58}"/>
            </a:ext>
          </a:extLst>
        </xdr:cNvPr>
        <xdr:cNvSpPr/>
      </xdr:nvSpPr>
      <xdr:spPr>
        <a:xfrm>
          <a:off x="3198401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3865E8F-3C80-4D1D-81E4-D316EDE6C65B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498.484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99907</xdr:colOff>
      <xdr:row>16</xdr:row>
      <xdr:rowOff>16883</xdr:rowOff>
    </xdr:from>
    <xdr:to>
      <xdr:col>10</xdr:col>
      <xdr:colOff>9067</xdr:colOff>
      <xdr:row>17</xdr:row>
      <xdr:rowOff>57623</xdr:rowOff>
    </xdr:to>
    <xdr:sp macro="" textlink="datos!P21">
      <xdr:nvSpPr>
        <xdr:cNvPr id="62" name="Rectángulo: esquinas redondeadas 61">
          <a:extLst>
            <a:ext uri="{FF2B5EF4-FFF2-40B4-BE49-F238E27FC236}">
              <a16:creationId xmlns:a16="http://schemas.microsoft.com/office/drawing/2014/main" id="{BEA4CB50-A8DB-48C1-9BE4-FC095074E15C}"/>
            </a:ext>
          </a:extLst>
        </xdr:cNvPr>
        <xdr:cNvSpPr/>
      </xdr:nvSpPr>
      <xdr:spPr>
        <a:xfrm>
          <a:off x="5662507" y="2760083"/>
          <a:ext cx="1299810" cy="21219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67BF56A-8442-4853-BA80-C426CC37475D}" type="TxLink">
            <a:rPr lang="en-US" sz="16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461.271</a:t>
          </a:fld>
          <a:endParaRPr lang="en-US" sz="16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122391</xdr:colOff>
      <xdr:row>19</xdr:row>
      <xdr:rowOff>123964</xdr:rowOff>
    </xdr:from>
    <xdr:to>
      <xdr:col>13</xdr:col>
      <xdr:colOff>368391</xdr:colOff>
      <xdr:row>20</xdr:row>
      <xdr:rowOff>132146</xdr:rowOff>
    </xdr:to>
    <xdr:sp macro="" textlink="datos!S8">
      <xdr:nvSpPr>
        <xdr:cNvPr id="63" name="Rectángulo: esquinas redondeadas 62">
          <a:extLst>
            <a:ext uri="{FF2B5EF4-FFF2-40B4-BE49-F238E27FC236}">
              <a16:creationId xmlns:a16="http://schemas.microsoft.com/office/drawing/2014/main" id="{4AF153C0-4FB5-42B4-A054-6D49D7D130B9}"/>
            </a:ext>
          </a:extLst>
        </xdr:cNvPr>
        <xdr:cNvSpPr/>
      </xdr:nvSpPr>
      <xdr:spPr>
        <a:xfrm>
          <a:off x="8466291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4DE25E-4A9C-453E-93B7-B53ECA3CADA7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27.295.089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356905</xdr:colOff>
      <xdr:row>19</xdr:row>
      <xdr:rowOff>123964</xdr:rowOff>
    </xdr:from>
    <xdr:to>
      <xdr:col>17</xdr:col>
      <xdr:colOff>602905</xdr:colOff>
      <xdr:row>20</xdr:row>
      <xdr:rowOff>132146</xdr:rowOff>
    </xdr:to>
    <xdr:sp macro="" textlink="datos!S9">
      <xdr:nvSpPr>
        <xdr:cNvPr id="64" name="Rectángulo: esquinas redondeadas 63">
          <a:extLst>
            <a:ext uri="{FF2B5EF4-FFF2-40B4-BE49-F238E27FC236}">
              <a16:creationId xmlns:a16="http://schemas.microsoft.com/office/drawing/2014/main" id="{B34FB017-2954-48D0-AF33-1F29B7B302F8}"/>
            </a:ext>
          </a:extLst>
        </xdr:cNvPr>
        <xdr:cNvSpPr/>
      </xdr:nvSpPr>
      <xdr:spPr>
        <a:xfrm>
          <a:off x="11015380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88E2D4B-EBD8-46A3-8E4F-F5F51332988C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27.202.187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4</xdr:col>
      <xdr:colOff>682065</xdr:colOff>
      <xdr:row>19</xdr:row>
      <xdr:rowOff>123964</xdr:rowOff>
    </xdr:from>
    <xdr:to>
      <xdr:col>6</xdr:col>
      <xdr:colOff>166065</xdr:colOff>
      <xdr:row>20</xdr:row>
      <xdr:rowOff>132146</xdr:rowOff>
    </xdr:to>
    <xdr:sp macro="" textlink="datos!S6">
      <xdr:nvSpPr>
        <xdr:cNvPr id="65" name="Rectángulo: esquinas redondeadas 64">
          <a:extLst>
            <a:ext uri="{FF2B5EF4-FFF2-40B4-BE49-F238E27FC236}">
              <a16:creationId xmlns:a16="http://schemas.microsoft.com/office/drawing/2014/main" id="{7A78F23A-13EF-4981-913F-66997EE0ACFE}"/>
            </a:ext>
          </a:extLst>
        </xdr:cNvPr>
        <xdr:cNvSpPr/>
      </xdr:nvSpPr>
      <xdr:spPr>
        <a:xfrm>
          <a:off x="3463365" y="3381514"/>
          <a:ext cx="874650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D2972446-8E6B-49E2-96F6-8891282FC083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26.617.397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8</xdr:col>
      <xdr:colOff>402228</xdr:colOff>
      <xdr:row>19</xdr:row>
      <xdr:rowOff>123964</xdr:rowOff>
    </xdr:from>
    <xdr:to>
      <xdr:col>9</xdr:col>
      <xdr:colOff>648228</xdr:colOff>
      <xdr:row>20</xdr:row>
      <xdr:rowOff>132146</xdr:rowOff>
    </xdr:to>
    <xdr:sp macro="" textlink="datos!S7">
      <xdr:nvSpPr>
        <xdr:cNvPr id="66" name="Rectángulo: esquinas redondeadas 65">
          <a:extLst>
            <a:ext uri="{FF2B5EF4-FFF2-40B4-BE49-F238E27FC236}">
              <a16:creationId xmlns:a16="http://schemas.microsoft.com/office/drawing/2014/main" id="{6C2DF614-D3A8-431E-9EBB-30D8F4935C7C}"/>
            </a:ext>
          </a:extLst>
        </xdr:cNvPr>
        <xdr:cNvSpPr/>
      </xdr:nvSpPr>
      <xdr:spPr>
        <a:xfrm>
          <a:off x="5964828" y="3381514"/>
          <a:ext cx="941325" cy="179632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1F072098-46CD-4CB2-B16A-DE73F99B2A08}" type="TxLink">
            <a:rPr lang="en-US" sz="12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26.616.834</a:t>
          </a:fld>
          <a:endParaRPr lang="en-U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325679</xdr:colOff>
      <xdr:row>1</xdr:row>
      <xdr:rowOff>26327</xdr:rowOff>
    </xdr:from>
    <xdr:to>
      <xdr:col>15</xdr:col>
      <xdr:colOff>97679</xdr:colOff>
      <xdr:row>4</xdr:row>
      <xdr:rowOff>1352</xdr:rowOff>
    </xdr:to>
    <xdr:pic>
      <xdr:nvPicPr>
        <xdr:cNvPr id="3" name="6 Imagen">
          <a:extLst>
            <a:ext uri="{FF2B5EF4-FFF2-40B4-BE49-F238E27FC236}">
              <a16:creationId xmlns:a16="http://schemas.microsoft.com/office/drawing/2014/main" id="{5672DCE4-3B69-4326-8C04-E863F24F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1679" y="237994"/>
          <a:ext cx="1296000" cy="579913"/>
        </a:xfrm>
        <a:prstGeom prst="rect">
          <a:avLst/>
        </a:prstGeom>
      </xdr:spPr>
    </xdr:pic>
    <xdr:clientData/>
  </xdr:twoCellAnchor>
  <xdr:twoCellAnchor editAs="absolute">
    <xdr:from>
      <xdr:col>15</xdr:col>
      <xdr:colOff>172836</xdr:colOff>
      <xdr:row>0</xdr:row>
      <xdr:rowOff>137583</xdr:rowOff>
    </xdr:from>
    <xdr:to>
      <xdr:col>19</xdr:col>
      <xdr:colOff>87186</xdr:colOff>
      <xdr:row>4</xdr:row>
      <xdr:rowOff>16019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88F3C9-5C1E-493E-B847-0F9CDCE338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1602836" y="137583"/>
          <a:ext cx="2443767" cy="725103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0</xdr:row>
      <xdr:rowOff>159511</xdr:rowOff>
    </xdr:from>
    <xdr:to>
      <xdr:col>13</xdr:col>
      <xdr:colOff>193750</xdr:colOff>
      <xdr:row>3</xdr:row>
      <xdr:rowOff>171984</xdr:rowOff>
    </xdr:to>
    <xdr:pic>
      <xdr:nvPicPr>
        <xdr:cNvPr id="5" name="Imagen 4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26719AD1-4C93-4FA6-B4F2-C1E63A7A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1750" y="159511"/>
          <a:ext cx="2448000" cy="655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333374</xdr:colOff>
      <xdr:row>1</xdr:row>
      <xdr:rowOff>9525</xdr:rowOff>
    </xdr:from>
    <xdr:to>
      <xdr:col>11</xdr:col>
      <xdr:colOff>467783</xdr:colOff>
      <xdr:row>4</xdr:row>
      <xdr:rowOff>25823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773C1E1-43B4-4675-AD9B-3BAB04502E4D}"/>
            </a:ext>
          </a:extLst>
        </xdr:cNvPr>
        <xdr:cNvSpPr>
          <a:spLocks noChangeAspect="1"/>
        </xdr:cNvSpPr>
      </xdr:nvSpPr>
      <xdr:spPr>
        <a:xfrm>
          <a:off x="333374" y="180975"/>
          <a:ext cx="7468659" cy="53064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l" defTabSz="914400" rtl="0" eaLnBrk="1" latinLnBrk="0" hangingPunct="1"/>
          <a:r>
            <a:rPr lang="es-ES" sz="24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EVOLUCIÓN</a:t>
          </a:r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DE LA EDAD MEDIA DEL PARQUE</a:t>
          </a:r>
        </a:p>
        <a:p>
          <a:pPr marL="0" indent="0" algn="l" defTabSz="914400" rtl="0" eaLnBrk="1" latinLnBrk="0" hangingPunct="1"/>
          <a:r>
            <a:rPr lang="es-ES" sz="24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(parque de 30 años)</a:t>
          </a:r>
          <a:endParaRPr lang="es-ES" sz="24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0</xdr:col>
      <xdr:colOff>371474</xdr:colOff>
      <xdr:row>5</xdr:row>
      <xdr:rowOff>85726</xdr:rowOff>
    </xdr:from>
    <xdr:to>
      <xdr:col>19</xdr:col>
      <xdr:colOff>231224</xdr:colOff>
      <xdr:row>19</xdr:row>
      <xdr:rowOff>133426</xdr:rowOff>
    </xdr:to>
    <xdr:sp macro="" textlink="">
      <xdr:nvSpPr>
        <xdr:cNvPr id="7" name="Rectángulo: esquinas redondeadas 18">
          <a:extLst>
            <a:ext uri="{FF2B5EF4-FFF2-40B4-BE49-F238E27FC236}">
              <a16:creationId xmlns:a16="http://schemas.microsoft.com/office/drawing/2014/main" id="{17347C9B-9ED3-4C82-81DF-61222138B5AE}"/>
            </a:ext>
          </a:extLst>
        </xdr:cNvPr>
        <xdr:cNvSpPr>
          <a:spLocks/>
        </xdr:cNvSpPr>
      </xdr:nvSpPr>
      <xdr:spPr>
        <a:xfrm>
          <a:off x="371474" y="942976"/>
          <a:ext cx="12528000" cy="2448000"/>
        </a:xfrm>
        <a:prstGeom prst="roundRect">
          <a:avLst>
            <a:gd name="adj" fmla="val 4938"/>
          </a:avLst>
        </a:prstGeom>
        <a:solidFill>
          <a:schemeClr val="bg1">
            <a:lumMod val="95000"/>
          </a:schemeClr>
        </a:solidFill>
        <a:ln>
          <a:noFill/>
        </a:ln>
        <a:effectLst>
          <a:outerShdw blurRad="76200" dist="635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endParaRPr lang="es-ES" sz="1800" kern="12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12</xdr:col>
      <xdr:colOff>368605</xdr:colOff>
      <xdr:row>7</xdr:row>
      <xdr:rowOff>143055</xdr:rowOff>
    </xdr:from>
    <xdr:to>
      <xdr:col>14</xdr:col>
      <xdr:colOff>364312</xdr:colOff>
      <xdr:row>9</xdr:row>
      <xdr:rowOff>83955</xdr:rowOff>
    </xdr:to>
    <xdr:sp macro="" textlink="datos!K36">
      <xdr:nvSpPr>
        <xdr:cNvPr id="8" name="Rectángulo: esquinas redondeadas 7">
          <a:extLst>
            <a:ext uri="{FF2B5EF4-FFF2-40B4-BE49-F238E27FC236}">
              <a16:creationId xmlns:a16="http://schemas.microsoft.com/office/drawing/2014/main" id="{5BB37ACB-EDDE-4B43-B772-D56C5832666E}"/>
            </a:ext>
          </a:extLst>
        </xdr:cNvPr>
        <xdr:cNvSpPr>
          <a:spLocks noChangeAspect="1"/>
        </xdr:cNvSpPr>
      </xdr:nvSpPr>
      <xdr:spPr>
        <a:xfrm>
          <a:off x="8369605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F25095E9-A306-4AC6-A6B9-1AC45D5B4A9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240147</xdr:colOff>
      <xdr:row>7</xdr:row>
      <xdr:rowOff>143055</xdr:rowOff>
    </xdr:from>
    <xdr:to>
      <xdr:col>18</xdr:col>
      <xdr:colOff>235854</xdr:colOff>
      <xdr:row>9</xdr:row>
      <xdr:rowOff>83955</xdr:rowOff>
    </xdr:to>
    <xdr:sp macro="" textlink="datos!L36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610DCA1-4F50-42D3-9BE6-CE4232261D76}"/>
            </a:ext>
          </a:extLst>
        </xdr:cNvPr>
        <xdr:cNvSpPr>
          <a:spLocks noChangeAspect="1"/>
        </xdr:cNvSpPr>
      </xdr:nvSpPr>
      <xdr:spPr>
        <a:xfrm>
          <a:off x="12432147" y="1643243"/>
          <a:ext cx="1519707" cy="369525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AB80B5E6-E6B8-47AD-934F-F40CD9A0F25F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358220</xdr:colOff>
      <xdr:row>7</xdr:row>
      <xdr:rowOff>143055</xdr:rowOff>
    </xdr:from>
    <xdr:to>
      <xdr:col>7</xdr:col>
      <xdr:colOff>353927</xdr:colOff>
      <xdr:row>9</xdr:row>
      <xdr:rowOff>83955</xdr:rowOff>
    </xdr:to>
    <xdr:sp macro="" textlink="datos!I36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9A59C95-A705-4336-BC65-05491C117BCA}"/>
            </a:ext>
          </a:extLst>
        </xdr:cNvPr>
        <xdr:cNvSpPr>
          <a:spLocks noChangeAspect="1"/>
        </xdr:cNvSpPr>
      </xdr:nvSpPr>
      <xdr:spPr>
        <a:xfrm>
          <a:off x="3691970" y="1343205"/>
          <a:ext cx="132920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B4FBEB8F-3DD3-4155-8934-5CDC9898DC37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60076</xdr:colOff>
      <xdr:row>7</xdr:row>
      <xdr:rowOff>143055</xdr:rowOff>
    </xdr:from>
    <xdr:to>
      <xdr:col>11</xdr:col>
      <xdr:colOff>63403</xdr:colOff>
      <xdr:row>9</xdr:row>
      <xdr:rowOff>83955</xdr:rowOff>
    </xdr:to>
    <xdr:sp macro="" textlink="datos!J36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AA774910-9CFE-4646-9E1F-5780FB3C78C3}"/>
            </a:ext>
          </a:extLst>
        </xdr:cNvPr>
        <xdr:cNvSpPr>
          <a:spLocks noChangeAspect="1"/>
        </xdr:cNvSpPr>
      </xdr:nvSpPr>
      <xdr:spPr>
        <a:xfrm>
          <a:off x="6060826" y="1343205"/>
          <a:ext cx="1336827" cy="283800"/>
        </a:xfrm>
        <a:prstGeom prst="roundRect">
          <a:avLst/>
        </a:prstGeom>
        <a:solidFill>
          <a:schemeClr val="bg1">
            <a:lumMod val="50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26AFDA07-2B66-4BD6-B99F-10FD7514E2DA}" type="TxLink">
            <a:rPr lang="en-US" sz="24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24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6</xdr:col>
      <xdr:colOff>133502</xdr:colOff>
      <xdr:row>6</xdr:row>
      <xdr:rowOff>37670</xdr:rowOff>
    </xdr:from>
    <xdr:to>
      <xdr:col>7</xdr:col>
      <xdr:colOff>127502</xdr:colOff>
      <xdr:row>7</xdr:row>
      <xdr:rowOff>43146</xdr:rowOff>
    </xdr:to>
    <xdr:sp macro="" textlink="datos!I31">
      <xdr:nvSpPr>
        <xdr:cNvPr id="12" name="Rectángulo 11">
          <a:extLst>
            <a:ext uri="{FF2B5EF4-FFF2-40B4-BE49-F238E27FC236}">
              <a16:creationId xmlns:a16="http://schemas.microsoft.com/office/drawing/2014/main" id="{A39187D9-0ADD-45C0-BE8F-67735FF3E79E}"/>
            </a:ext>
          </a:extLst>
        </xdr:cNvPr>
        <xdr:cNvSpPr>
          <a:spLocks noChangeAspect="1"/>
        </xdr:cNvSpPr>
      </xdr:nvSpPr>
      <xdr:spPr>
        <a:xfrm>
          <a:off x="4134002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85861434-4A74-48E6-8298-F521E09A1297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2022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9</xdr:col>
      <xdr:colOff>527919</xdr:colOff>
      <xdr:row>6</xdr:row>
      <xdr:rowOff>37670</xdr:rowOff>
    </xdr:from>
    <xdr:to>
      <xdr:col>10</xdr:col>
      <xdr:colOff>521919</xdr:colOff>
      <xdr:row>7</xdr:row>
      <xdr:rowOff>43146</xdr:rowOff>
    </xdr:to>
    <xdr:sp macro="" textlink="datos!J31">
      <xdr:nvSpPr>
        <xdr:cNvPr id="13" name="Rectángulo 12">
          <a:extLst>
            <a:ext uri="{FF2B5EF4-FFF2-40B4-BE49-F238E27FC236}">
              <a16:creationId xmlns:a16="http://schemas.microsoft.com/office/drawing/2014/main" id="{37171C49-68AC-4650-8E42-84B7126ECA38}"/>
            </a:ext>
          </a:extLst>
        </xdr:cNvPr>
        <xdr:cNvSpPr>
          <a:spLocks noChangeAspect="1"/>
        </xdr:cNvSpPr>
      </xdr:nvSpPr>
      <xdr:spPr>
        <a:xfrm>
          <a:off x="652866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6D000076-782E-46AD-A1E9-C7A4FDC21B04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2023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13</xdr:col>
      <xdr:colOff>123979</xdr:colOff>
      <xdr:row>6</xdr:row>
      <xdr:rowOff>37670</xdr:rowOff>
    </xdr:from>
    <xdr:to>
      <xdr:col>14</xdr:col>
      <xdr:colOff>117979</xdr:colOff>
      <xdr:row>7</xdr:row>
      <xdr:rowOff>43146</xdr:rowOff>
    </xdr:to>
    <xdr:sp macro="" textlink="datos!K31">
      <xdr:nvSpPr>
        <xdr:cNvPr id="14" name="Rectángulo 13">
          <a:extLst>
            <a:ext uri="{FF2B5EF4-FFF2-40B4-BE49-F238E27FC236}">
              <a16:creationId xmlns:a16="http://schemas.microsoft.com/office/drawing/2014/main" id="{40125AC6-CE4A-44D2-9760-E8ACFAFE1C92}"/>
            </a:ext>
          </a:extLst>
        </xdr:cNvPr>
        <xdr:cNvSpPr>
          <a:spLocks noChangeAspect="1"/>
        </xdr:cNvSpPr>
      </xdr:nvSpPr>
      <xdr:spPr>
        <a:xfrm>
          <a:off x="8791729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B5413738-EBB8-484C-B831-803D7BD0D336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2024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17</xdr:col>
      <xdr:colOff>44748</xdr:colOff>
      <xdr:row>6</xdr:row>
      <xdr:rowOff>37670</xdr:rowOff>
    </xdr:from>
    <xdr:to>
      <xdr:col>18</xdr:col>
      <xdr:colOff>38748</xdr:colOff>
      <xdr:row>7</xdr:row>
      <xdr:rowOff>43146</xdr:rowOff>
    </xdr:to>
    <xdr:sp macro="" textlink="datos!L31">
      <xdr:nvSpPr>
        <xdr:cNvPr id="15" name="Rectángulo 14">
          <a:extLst>
            <a:ext uri="{FF2B5EF4-FFF2-40B4-BE49-F238E27FC236}">
              <a16:creationId xmlns:a16="http://schemas.microsoft.com/office/drawing/2014/main" id="{C9AA3520-7C90-49CD-8210-C7DA1F30A5E4}"/>
            </a:ext>
          </a:extLst>
        </xdr:cNvPr>
        <xdr:cNvSpPr>
          <a:spLocks noChangeAspect="1"/>
        </xdr:cNvSpPr>
      </xdr:nvSpPr>
      <xdr:spPr>
        <a:xfrm>
          <a:off x="11379498" y="1066370"/>
          <a:ext cx="660750" cy="1769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/>
          <a:fld id="{41421200-8240-476D-ABF4-46525AEC2BD2}" type="TxLink">
            <a:rPr lang="en-US" sz="16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pPr marL="0" indent="0" algn="ctr" defTabSz="914400" rtl="0" eaLnBrk="1" latinLnBrk="0" hangingPunct="1"/>
            <a:t>2025</a:t>
          </a:fld>
          <a:endParaRPr lang="es-ES" sz="16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2</xdr:col>
      <xdr:colOff>255711</xdr:colOff>
      <xdr:row>8</xdr:row>
      <xdr:rowOff>7605</xdr:rowOff>
    </xdr:from>
    <xdr:to>
      <xdr:col>5</xdr:col>
      <xdr:colOff>63621</xdr:colOff>
      <xdr:row>9</xdr:row>
      <xdr:rowOff>47955</xdr:rowOff>
    </xdr:to>
    <xdr:sp macro="" textlink="">
      <xdr:nvSpPr>
        <xdr:cNvPr id="16" name="Rectángulo 15">
          <a:extLst>
            <a:ext uri="{FF2B5EF4-FFF2-40B4-BE49-F238E27FC236}">
              <a16:creationId xmlns:a16="http://schemas.microsoft.com/office/drawing/2014/main" id="{C80C8735-7A11-4591-8B6F-9F88AF839CD0}"/>
            </a:ext>
          </a:extLst>
        </xdr:cNvPr>
        <xdr:cNvSpPr>
          <a:spLocks noChangeAspect="1"/>
        </xdr:cNvSpPr>
      </xdr:nvSpPr>
      <xdr:spPr>
        <a:xfrm>
          <a:off x="1589211" y="1379205"/>
          <a:ext cx="1808160" cy="211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800" b="1" kern="120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TOTAL</a:t>
          </a:r>
          <a:r>
            <a:rPr lang="es-ES" sz="1800" b="1" kern="1200" baseline="0">
              <a:solidFill>
                <a:schemeClr val="tx1">
                  <a:lumMod val="75000"/>
                  <a:lumOff val="25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 PARQUE</a:t>
          </a:r>
          <a:endParaRPr lang="es-ES" sz="1800" b="1" kern="1200">
            <a:solidFill>
              <a:schemeClr val="tx1">
                <a:lumMod val="75000"/>
                <a:lumOff val="25000"/>
              </a:schemeClr>
            </a:solidFill>
            <a:latin typeface="Aptos Light" panose="020B0004020202020204" pitchFamily="34" charset="0"/>
            <a:ea typeface="+mn-ea"/>
            <a:cs typeface="+mn-cs"/>
          </a:endParaRPr>
        </a:p>
      </xdr:txBody>
    </xdr:sp>
    <xdr:clientData/>
  </xdr:twoCellAnchor>
  <xdr:twoCellAnchor editAs="absolute">
    <xdr:from>
      <xdr:col>1</xdr:col>
      <xdr:colOff>250233</xdr:colOff>
      <xdr:row>10</xdr:row>
      <xdr:rowOff>103477</xdr:rowOff>
    </xdr:from>
    <xdr:to>
      <xdr:col>5</xdr:col>
      <xdr:colOff>393881</xdr:colOff>
      <xdr:row>12</xdr:row>
      <xdr:rowOff>48577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BCB24AF7-BA27-45FC-BF12-449A2A9F12E8}"/>
            </a:ext>
          </a:extLst>
        </xdr:cNvPr>
        <xdr:cNvSpPr>
          <a:spLocks noChangeAspect="1"/>
        </xdr:cNvSpPr>
      </xdr:nvSpPr>
      <xdr:spPr>
        <a:xfrm>
          <a:off x="916983" y="1817977"/>
          <a:ext cx="2810648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AUTOBÚS</a:t>
          </a:r>
        </a:p>
      </xdr:txBody>
    </xdr:sp>
    <xdr:clientData/>
  </xdr:twoCellAnchor>
  <xdr:twoCellAnchor editAs="absolute">
    <xdr:from>
      <xdr:col>1</xdr:col>
      <xdr:colOff>347897</xdr:colOff>
      <xdr:row>12</xdr:row>
      <xdr:rowOff>140597</xdr:rowOff>
    </xdr:from>
    <xdr:to>
      <xdr:col>5</xdr:col>
      <xdr:colOff>393881</xdr:colOff>
      <xdr:row>14</xdr:row>
      <xdr:rowOff>85697</xdr:rowOff>
    </xdr:to>
    <xdr:sp macro="" textlink="">
      <xdr:nvSpPr>
        <xdr:cNvPr id="18" name="Rectángulo 17">
          <a:extLst>
            <a:ext uri="{FF2B5EF4-FFF2-40B4-BE49-F238E27FC236}">
              <a16:creationId xmlns:a16="http://schemas.microsoft.com/office/drawing/2014/main" id="{714F0C49-2D6B-4FDC-8325-D4E3D514FAC8}"/>
            </a:ext>
          </a:extLst>
        </xdr:cNvPr>
        <xdr:cNvSpPr>
          <a:spLocks noChangeAspect="1"/>
        </xdr:cNvSpPr>
      </xdr:nvSpPr>
      <xdr:spPr>
        <a:xfrm>
          <a:off x="1014647" y="2197997"/>
          <a:ext cx="2712984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TURISMOS Y TODO TERRENO</a:t>
          </a:r>
        </a:p>
      </xdr:txBody>
    </xdr:sp>
    <xdr:clientData/>
  </xdr:twoCellAnchor>
  <xdr:twoCellAnchor editAs="absolute">
    <xdr:from>
      <xdr:col>12</xdr:col>
      <xdr:colOff>454330</xdr:colOff>
      <xdr:row>10</xdr:row>
      <xdr:rowOff>118717</xdr:rowOff>
    </xdr:from>
    <xdr:to>
      <xdr:col>14</xdr:col>
      <xdr:colOff>370330</xdr:colOff>
      <xdr:row>12</xdr:row>
      <xdr:rowOff>5714</xdr:rowOff>
    </xdr:to>
    <xdr:sp macro="" textlink="datos!K32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84D81E39-4ED1-40C3-8AC4-F792353F445D}"/>
            </a:ext>
          </a:extLst>
        </xdr:cNvPr>
        <xdr:cNvSpPr>
          <a:spLocks noChangeAspect="1"/>
        </xdr:cNvSpPr>
      </xdr:nvSpPr>
      <xdr:spPr>
        <a:xfrm>
          <a:off x="9598330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550C4FBF-D69E-4FD5-B22B-35F50BA2996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11,1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10</xdr:row>
      <xdr:rowOff>118717</xdr:rowOff>
    </xdr:from>
    <xdr:to>
      <xdr:col>18</xdr:col>
      <xdr:colOff>235854</xdr:colOff>
      <xdr:row>12</xdr:row>
      <xdr:rowOff>5714</xdr:rowOff>
    </xdr:to>
    <xdr:sp macro="" textlink="datos!L32">
      <xdr:nvSpPr>
        <xdr:cNvPr id="20" name="Rectángulo: esquinas redondeadas 19">
          <a:extLst>
            <a:ext uri="{FF2B5EF4-FFF2-40B4-BE49-F238E27FC236}">
              <a16:creationId xmlns:a16="http://schemas.microsoft.com/office/drawing/2014/main" id="{8AAEF8F2-02FB-4BD9-B96B-048FA8B7276B}"/>
            </a:ext>
          </a:extLst>
        </xdr:cNvPr>
        <xdr:cNvSpPr>
          <a:spLocks noChangeAspect="1"/>
        </xdr:cNvSpPr>
      </xdr:nvSpPr>
      <xdr:spPr>
        <a:xfrm>
          <a:off x="12511854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4BC8392A-3AEB-4BF4-A5A8-E731810C117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10,5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10</xdr:row>
      <xdr:rowOff>118716</xdr:rowOff>
    </xdr:from>
    <xdr:to>
      <xdr:col>7</xdr:col>
      <xdr:colOff>359945</xdr:colOff>
      <xdr:row>12</xdr:row>
      <xdr:rowOff>5713</xdr:rowOff>
    </xdr:to>
    <xdr:sp macro="" textlink="datos!I32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D6FF056F-F267-43DE-88C4-CD049CB63EA2}"/>
            </a:ext>
          </a:extLst>
        </xdr:cNvPr>
        <xdr:cNvSpPr>
          <a:spLocks/>
        </xdr:cNvSpPr>
      </xdr:nvSpPr>
      <xdr:spPr>
        <a:xfrm>
          <a:off x="4253945" y="2261841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96F2FE8-F630-4EB8-985D-FD803D740551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10</xdr:row>
      <xdr:rowOff>118717</xdr:rowOff>
    </xdr:from>
    <xdr:to>
      <xdr:col>11</xdr:col>
      <xdr:colOff>42751</xdr:colOff>
      <xdr:row>12</xdr:row>
      <xdr:rowOff>5714</xdr:rowOff>
    </xdr:to>
    <xdr:sp macro="" textlink="datos!J32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81A4B8EC-63F1-46F6-B871-778D585D7741}"/>
            </a:ext>
          </a:extLst>
        </xdr:cNvPr>
        <xdr:cNvSpPr>
          <a:spLocks noChangeAspect="1"/>
        </xdr:cNvSpPr>
      </xdr:nvSpPr>
      <xdr:spPr>
        <a:xfrm>
          <a:off x="6984751" y="2261842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1B2A369-5A6B-4FD7-907D-74F874AEB49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11,2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454330</xdr:colOff>
      <xdr:row>13</xdr:row>
      <xdr:rowOff>7247</xdr:rowOff>
    </xdr:from>
    <xdr:to>
      <xdr:col>14</xdr:col>
      <xdr:colOff>370330</xdr:colOff>
      <xdr:row>14</xdr:row>
      <xdr:rowOff>80935</xdr:rowOff>
    </xdr:to>
    <xdr:sp macro="" textlink="datos!K33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81584CE2-D276-4AAA-AD3D-EF2FE8E5BB9F}"/>
            </a:ext>
          </a:extLst>
        </xdr:cNvPr>
        <xdr:cNvSpPr>
          <a:spLocks noChangeAspect="1"/>
        </xdr:cNvSpPr>
      </xdr:nvSpPr>
      <xdr:spPr>
        <a:xfrm>
          <a:off x="9598330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D6493F3-5784-40CF-B45D-B11402316C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13</xdr:row>
      <xdr:rowOff>7247</xdr:rowOff>
    </xdr:from>
    <xdr:to>
      <xdr:col>18</xdr:col>
      <xdr:colOff>235854</xdr:colOff>
      <xdr:row>14</xdr:row>
      <xdr:rowOff>80935</xdr:rowOff>
    </xdr:to>
    <xdr:sp macro="" textlink="datos!L33">
      <xdr:nvSpPr>
        <xdr:cNvPr id="24" name="Rectángulo: esquinas redondeadas 23">
          <a:extLst>
            <a:ext uri="{FF2B5EF4-FFF2-40B4-BE49-F238E27FC236}">
              <a16:creationId xmlns:a16="http://schemas.microsoft.com/office/drawing/2014/main" id="{733660B4-22D5-41F6-98F4-754174FE9F3C}"/>
            </a:ext>
          </a:extLst>
        </xdr:cNvPr>
        <xdr:cNvSpPr>
          <a:spLocks noChangeAspect="1"/>
        </xdr:cNvSpPr>
      </xdr:nvSpPr>
      <xdr:spPr>
        <a:xfrm>
          <a:off x="12511854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EFCAA38-5F5C-4528-AB36-EE007ADB10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443945</xdr:colOff>
      <xdr:row>13</xdr:row>
      <xdr:rowOff>7247</xdr:rowOff>
    </xdr:from>
    <xdr:to>
      <xdr:col>7</xdr:col>
      <xdr:colOff>359945</xdr:colOff>
      <xdr:row>14</xdr:row>
      <xdr:rowOff>80935</xdr:rowOff>
    </xdr:to>
    <xdr:sp macro="" textlink="datos!I33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21E2B1C7-0588-4348-BDA6-77D4DB86923C}"/>
            </a:ext>
          </a:extLst>
        </xdr:cNvPr>
        <xdr:cNvSpPr>
          <a:spLocks noChangeAspect="1"/>
        </xdr:cNvSpPr>
      </xdr:nvSpPr>
      <xdr:spPr>
        <a:xfrm>
          <a:off x="4253945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7890B20-0720-4BCB-AE70-E66108E85A44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12,6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126751</xdr:colOff>
      <xdr:row>13</xdr:row>
      <xdr:rowOff>7247</xdr:rowOff>
    </xdr:from>
    <xdr:to>
      <xdr:col>11</xdr:col>
      <xdr:colOff>42751</xdr:colOff>
      <xdr:row>14</xdr:row>
      <xdr:rowOff>80935</xdr:rowOff>
    </xdr:to>
    <xdr:sp macro="" textlink="datos!J33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B3BA5A72-5A9E-44FB-A2E1-EDB87B94815D}"/>
            </a:ext>
          </a:extLst>
        </xdr:cNvPr>
        <xdr:cNvSpPr>
          <a:spLocks noChangeAspect="1"/>
        </xdr:cNvSpPr>
      </xdr:nvSpPr>
      <xdr:spPr>
        <a:xfrm>
          <a:off x="6984751" y="279331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39B0B67E-FAAB-458A-9ADE-F939D91081F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2</xdr:col>
      <xdr:colOff>11995</xdr:colOff>
      <xdr:row>14</xdr:row>
      <xdr:rowOff>154857</xdr:rowOff>
    </xdr:from>
    <xdr:to>
      <xdr:col>5</xdr:col>
      <xdr:colOff>393881</xdr:colOff>
      <xdr:row>16</xdr:row>
      <xdr:rowOff>99957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AC21260-6F69-4DE9-B1C2-3F445A90B529}"/>
            </a:ext>
          </a:extLst>
        </xdr:cNvPr>
        <xdr:cNvSpPr>
          <a:spLocks noChangeAspect="1"/>
        </xdr:cNvSpPr>
      </xdr:nvSpPr>
      <xdr:spPr>
        <a:xfrm>
          <a:off x="1345495" y="255515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COMERCIAL</a:t>
          </a:r>
        </a:p>
      </xdr:txBody>
    </xdr:sp>
    <xdr:clientData/>
  </xdr:twoCellAnchor>
  <xdr:twoCellAnchor editAs="absolute">
    <xdr:from>
      <xdr:col>2</xdr:col>
      <xdr:colOff>11995</xdr:colOff>
      <xdr:row>17</xdr:row>
      <xdr:rowOff>28147</xdr:rowOff>
    </xdr:from>
    <xdr:to>
      <xdr:col>5</xdr:col>
      <xdr:colOff>393881</xdr:colOff>
      <xdr:row>18</xdr:row>
      <xdr:rowOff>144697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4216E0A0-FFBC-45CE-ABBB-F9BF22C6F544}"/>
            </a:ext>
          </a:extLst>
        </xdr:cNvPr>
        <xdr:cNvSpPr>
          <a:spLocks noChangeAspect="1"/>
        </xdr:cNvSpPr>
      </xdr:nvSpPr>
      <xdr:spPr>
        <a:xfrm>
          <a:off x="1345495" y="2942797"/>
          <a:ext cx="2382136" cy="288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numCol="1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r" defTabSz="914400" rtl="0" eaLnBrk="1" latinLnBrk="0" hangingPunct="1"/>
          <a:r>
            <a:rPr lang="es-ES" sz="1400" b="1" kern="1200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+mn-cs"/>
            </a:rPr>
            <a:t>VEHÍCULO INDUSTRIAL</a:t>
          </a:r>
        </a:p>
      </xdr:txBody>
    </xdr:sp>
    <xdr:clientData/>
  </xdr:twoCellAnchor>
  <xdr:twoCellAnchor editAs="absolute">
    <xdr:from>
      <xdr:col>12</xdr:col>
      <xdr:colOff>450866</xdr:colOff>
      <xdr:row>15</xdr:row>
      <xdr:rowOff>21507</xdr:rowOff>
    </xdr:from>
    <xdr:to>
      <xdr:col>14</xdr:col>
      <xdr:colOff>366866</xdr:colOff>
      <xdr:row>16</xdr:row>
      <xdr:rowOff>95195</xdr:rowOff>
    </xdr:to>
    <xdr:sp macro="" textlink="datos!K34">
      <xdr:nvSpPr>
        <xdr:cNvPr id="29" name="Rectángulo: esquinas redondeadas 28">
          <a:extLst>
            <a:ext uri="{FF2B5EF4-FFF2-40B4-BE49-F238E27FC236}">
              <a16:creationId xmlns:a16="http://schemas.microsoft.com/office/drawing/2014/main" id="{8B0BF618-CC4C-4726-B342-8EAB5DA85475}"/>
            </a:ext>
          </a:extLst>
        </xdr:cNvPr>
        <xdr:cNvSpPr>
          <a:spLocks noChangeAspect="1"/>
        </xdr:cNvSpPr>
      </xdr:nvSpPr>
      <xdr:spPr>
        <a:xfrm>
          <a:off x="9594866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CB47DB7-2768-4FAE-A707-646B509AD53A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15</xdr:row>
      <xdr:rowOff>21507</xdr:rowOff>
    </xdr:from>
    <xdr:to>
      <xdr:col>18</xdr:col>
      <xdr:colOff>235854</xdr:colOff>
      <xdr:row>16</xdr:row>
      <xdr:rowOff>95195</xdr:rowOff>
    </xdr:to>
    <xdr:sp macro="" textlink="datos!L34">
      <xdr:nvSpPr>
        <xdr:cNvPr id="30" name="Rectángulo: esquinas redondeadas 29">
          <a:extLst>
            <a:ext uri="{FF2B5EF4-FFF2-40B4-BE49-F238E27FC236}">
              <a16:creationId xmlns:a16="http://schemas.microsoft.com/office/drawing/2014/main" id="{BE774C68-3544-4B0B-A7CF-B67F91E92575}"/>
            </a:ext>
          </a:extLst>
        </xdr:cNvPr>
        <xdr:cNvSpPr>
          <a:spLocks noChangeAspect="1"/>
        </xdr:cNvSpPr>
      </xdr:nvSpPr>
      <xdr:spPr>
        <a:xfrm>
          <a:off x="12511854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8B86BC96-7E04-4E26-9A65-46C5650F2B59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13,7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15</xdr:row>
      <xdr:rowOff>21507</xdr:rowOff>
    </xdr:from>
    <xdr:to>
      <xdr:col>7</xdr:col>
      <xdr:colOff>356481</xdr:colOff>
      <xdr:row>16</xdr:row>
      <xdr:rowOff>95195</xdr:rowOff>
    </xdr:to>
    <xdr:sp macro="" textlink="datos!I34">
      <xdr:nvSpPr>
        <xdr:cNvPr id="31" name="Rectángulo: esquinas redondeadas 30">
          <a:extLst>
            <a:ext uri="{FF2B5EF4-FFF2-40B4-BE49-F238E27FC236}">
              <a16:creationId xmlns:a16="http://schemas.microsoft.com/office/drawing/2014/main" id="{3BC29A47-0994-4188-ACB9-8557A7E2893D}"/>
            </a:ext>
          </a:extLst>
        </xdr:cNvPr>
        <xdr:cNvSpPr>
          <a:spLocks noChangeAspect="1"/>
        </xdr:cNvSpPr>
      </xdr:nvSpPr>
      <xdr:spPr>
        <a:xfrm>
          <a:off x="4250481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0415C1E4-E678-4F75-BA28-F44AE1C79E23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12,9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15</xdr:row>
      <xdr:rowOff>21507</xdr:rowOff>
    </xdr:from>
    <xdr:to>
      <xdr:col>11</xdr:col>
      <xdr:colOff>39287</xdr:colOff>
      <xdr:row>16</xdr:row>
      <xdr:rowOff>95195</xdr:rowOff>
    </xdr:to>
    <xdr:sp macro="" textlink="datos!J34">
      <xdr:nvSpPr>
        <xdr:cNvPr id="32" name="Rectángulo: esquinas redondeadas 31">
          <a:extLst>
            <a:ext uri="{FF2B5EF4-FFF2-40B4-BE49-F238E27FC236}">
              <a16:creationId xmlns:a16="http://schemas.microsoft.com/office/drawing/2014/main" id="{C7C8AE49-197E-4DBB-A316-58B11781605B}"/>
            </a:ext>
          </a:extLst>
        </xdr:cNvPr>
        <xdr:cNvSpPr>
          <a:spLocks noChangeAspect="1"/>
        </xdr:cNvSpPr>
      </xdr:nvSpPr>
      <xdr:spPr>
        <a:xfrm>
          <a:off x="6981287" y="3236195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BB6B1A9E-0E1A-48F7-AD54-1402944644DF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13,2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12</xdr:col>
      <xdr:colOff>450866</xdr:colOff>
      <xdr:row>17</xdr:row>
      <xdr:rowOff>66247</xdr:rowOff>
    </xdr:from>
    <xdr:to>
      <xdr:col>14</xdr:col>
      <xdr:colOff>366866</xdr:colOff>
      <xdr:row>18</xdr:row>
      <xdr:rowOff>139935</xdr:rowOff>
    </xdr:to>
    <xdr:sp macro="" textlink="datos!K35">
      <xdr:nvSpPr>
        <xdr:cNvPr id="33" name="Rectángulo: esquinas redondeadas 32">
          <a:extLst>
            <a:ext uri="{FF2B5EF4-FFF2-40B4-BE49-F238E27FC236}">
              <a16:creationId xmlns:a16="http://schemas.microsoft.com/office/drawing/2014/main" id="{8383B23D-06D8-4268-8040-66565288FEAA}"/>
            </a:ext>
          </a:extLst>
        </xdr:cNvPr>
        <xdr:cNvSpPr>
          <a:spLocks noChangeAspect="1"/>
        </xdr:cNvSpPr>
      </xdr:nvSpPr>
      <xdr:spPr>
        <a:xfrm>
          <a:off x="9594866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EAD02E0E-74DD-434A-89B3-9B1BACA75027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13,5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319854</xdr:colOff>
      <xdr:row>17</xdr:row>
      <xdr:rowOff>66247</xdr:rowOff>
    </xdr:from>
    <xdr:to>
      <xdr:col>18</xdr:col>
      <xdr:colOff>235854</xdr:colOff>
      <xdr:row>18</xdr:row>
      <xdr:rowOff>139935</xdr:rowOff>
    </xdr:to>
    <xdr:sp macro="" textlink="datos!L35">
      <xdr:nvSpPr>
        <xdr:cNvPr id="34" name="Rectángulo: esquinas redondeadas 33">
          <a:extLst>
            <a:ext uri="{FF2B5EF4-FFF2-40B4-BE49-F238E27FC236}">
              <a16:creationId xmlns:a16="http://schemas.microsoft.com/office/drawing/2014/main" id="{697A64C4-353C-449F-A1AA-FFEBAB87A99F}"/>
            </a:ext>
          </a:extLst>
        </xdr:cNvPr>
        <xdr:cNvSpPr>
          <a:spLocks noChangeAspect="1"/>
        </xdr:cNvSpPr>
      </xdr:nvSpPr>
      <xdr:spPr>
        <a:xfrm>
          <a:off x="12511854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D125AAEA-4BE1-4E17-93DF-6C3BEA9B75AE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440481</xdr:colOff>
      <xdr:row>17</xdr:row>
      <xdr:rowOff>66247</xdr:rowOff>
    </xdr:from>
    <xdr:to>
      <xdr:col>7</xdr:col>
      <xdr:colOff>356481</xdr:colOff>
      <xdr:row>18</xdr:row>
      <xdr:rowOff>139935</xdr:rowOff>
    </xdr:to>
    <xdr:sp macro="" textlink="datos!I35">
      <xdr:nvSpPr>
        <xdr:cNvPr id="35" name="Rectángulo: esquinas redondeadas 34">
          <a:extLst>
            <a:ext uri="{FF2B5EF4-FFF2-40B4-BE49-F238E27FC236}">
              <a16:creationId xmlns:a16="http://schemas.microsoft.com/office/drawing/2014/main" id="{F8C74AEE-031F-48B2-B15B-0EF28985B186}"/>
            </a:ext>
          </a:extLst>
        </xdr:cNvPr>
        <xdr:cNvSpPr>
          <a:spLocks noChangeAspect="1"/>
        </xdr:cNvSpPr>
      </xdr:nvSpPr>
      <xdr:spPr>
        <a:xfrm>
          <a:off x="4250481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15A2D572-44EF-4125-B91E-54C49984C8B8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13,3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123287</xdr:colOff>
      <xdr:row>17</xdr:row>
      <xdr:rowOff>66247</xdr:rowOff>
    </xdr:from>
    <xdr:to>
      <xdr:col>11</xdr:col>
      <xdr:colOff>39287</xdr:colOff>
      <xdr:row>18</xdr:row>
      <xdr:rowOff>139935</xdr:rowOff>
    </xdr:to>
    <xdr:sp macro="" textlink="datos!J35">
      <xdr:nvSpPr>
        <xdr:cNvPr id="36" name="Rectángulo: esquinas redondeadas 35">
          <a:extLst>
            <a:ext uri="{FF2B5EF4-FFF2-40B4-BE49-F238E27FC236}">
              <a16:creationId xmlns:a16="http://schemas.microsoft.com/office/drawing/2014/main" id="{FD828499-5242-4C05-8F81-4B61FAB1B4BA}"/>
            </a:ext>
          </a:extLst>
        </xdr:cNvPr>
        <xdr:cNvSpPr>
          <a:spLocks noChangeAspect="1"/>
        </xdr:cNvSpPr>
      </xdr:nvSpPr>
      <xdr:spPr>
        <a:xfrm>
          <a:off x="6981287" y="3709560"/>
          <a:ext cx="1440000" cy="288000"/>
        </a:xfrm>
        <a:prstGeom prst="roundRect">
          <a:avLst/>
        </a:prstGeom>
        <a:solidFill>
          <a:schemeClr val="bg1">
            <a:lumMod val="65000"/>
          </a:schemeClr>
        </a:solidFill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r"/>
          <a:fld id="{CFCC5433-F0A0-4893-BC5D-69FC5CB3F155}" type="TxLink">
            <a:rPr lang="en-US" sz="2000" b="1" i="0" u="none" strike="noStrike">
              <a:solidFill>
                <a:schemeClr val="bg1"/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r"/>
            <a:t>13,4</a:t>
          </a:fld>
          <a:endParaRPr lang="en-US" sz="2000" b="1" i="0" u="none" strike="noStrike">
            <a:solidFill>
              <a:schemeClr val="bg1"/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371474</xdr:colOff>
      <xdr:row>21</xdr:row>
      <xdr:rowOff>5945</xdr:rowOff>
    </xdr:from>
    <xdr:to>
      <xdr:col>19</xdr:col>
      <xdr:colOff>231224</xdr:colOff>
      <xdr:row>36</xdr:row>
      <xdr:rowOff>97187</xdr:rowOff>
    </xdr:to>
    <xdr:sp macro="" textlink="">
      <xdr:nvSpPr>
        <xdr:cNvPr id="61" name="Rectángulo: esquinas redondeadas 36">
          <a:extLst>
            <a:ext uri="{FF2B5EF4-FFF2-40B4-BE49-F238E27FC236}">
              <a16:creationId xmlns:a16="http://schemas.microsoft.com/office/drawing/2014/main" id="{7F760654-5573-4B23-8642-F480763501B5}"/>
            </a:ext>
          </a:extLst>
        </xdr:cNvPr>
        <xdr:cNvSpPr>
          <a:spLocks noChangeAspect="1"/>
        </xdr:cNvSpPr>
      </xdr:nvSpPr>
      <xdr:spPr>
        <a:xfrm>
          <a:off x="371474" y="3606395"/>
          <a:ext cx="12528000" cy="2720142"/>
        </a:xfrm>
        <a:prstGeom prst="roundRect">
          <a:avLst>
            <a:gd name="adj" fmla="val 3920"/>
          </a:avLst>
        </a:prstGeom>
        <a:noFill/>
        <a:ln w="12700" cmpd="sng">
          <a:solidFill>
            <a:schemeClr val="bg1">
              <a:lumMod val="85000"/>
            </a:schemeClr>
          </a:solidFill>
          <a:prstDash val="solid"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endParaRPr lang="es-ES" sz="12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13</xdr:col>
      <xdr:colOff>90351</xdr:colOff>
      <xdr:row>22</xdr:row>
      <xdr:rowOff>46463</xdr:rowOff>
    </xdr:from>
    <xdr:to>
      <xdr:col>14</xdr:col>
      <xdr:colOff>359601</xdr:colOff>
      <xdr:row>23</xdr:row>
      <xdr:rowOff>91013</xdr:rowOff>
    </xdr:to>
    <xdr:sp macro="" textlink="datos!K36">
      <xdr:nvSpPr>
        <xdr:cNvPr id="40" name="Rectángulo: esquinas redondeadas 39">
          <a:extLst>
            <a:ext uri="{FF2B5EF4-FFF2-40B4-BE49-F238E27FC236}">
              <a16:creationId xmlns:a16="http://schemas.microsoft.com/office/drawing/2014/main" id="{49C164A1-10FF-465C-AC70-8A6E49C34009}"/>
            </a:ext>
          </a:extLst>
        </xdr:cNvPr>
        <xdr:cNvSpPr>
          <a:spLocks/>
        </xdr:cNvSpPr>
      </xdr:nvSpPr>
      <xdr:spPr>
        <a:xfrm>
          <a:off x="8758101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0E705CD-40FB-44E8-9DDA-2D7003500187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12,85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16</xdr:col>
      <xdr:colOff>477264</xdr:colOff>
      <xdr:row>22</xdr:row>
      <xdr:rowOff>46463</xdr:rowOff>
    </xdr:from>
    <xdr:to>
      <xdr:col>18</xdr:col>
      <xdr:colOff>79764</xdr:colOff>
      <xdr:row>23</xdr:row>
      <xdr:rowOff>91013</xdr:rowOff>
    </xdr:to>
    <xdr:sp macro="" textlink="datos!L36">
      <xdr:nvSpPr>
        <xdr:cNvPr id="41" name="Rectángulo: esquinas redondeadas 40">
          <a:extLst>
            <a:ext uri="{FF2B5EF4-FFF2-40B4-BE49-F238E27FC236}">
              <a16:creationId xmlns:a16="http://schemas.microsoft.com/office/drawing/2014/main" id="{76393E69-C0F7-428F-A5EB-C4027BA876CA}"/>
            </a:ext>
          </a:extLst>
        </xdr:cNvPr>
        <xdr:cNvSpPr>
          <a:spLocks/>
        </xdr:cNvSpPr>
      </xdr:nvSpPr>
      <xdr:spPr>
        <a:xfrm>
          <a:off x="11145264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63B16A08-DA6E-49CF-9E62-51606082EA5F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12,75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5</xdr:col>
      <xdr:colOff>650023</xdr:colOff>
      <xdr:row>22</xdr:row>
      <xdr:rowOff>46463</xdr:rowOff>
    </xdr:from>
    <xdr:to>
      <xdr:col>7</xdr:col>
      <xdr:colOff>252523</xdr:colOff>
      <xdr:row>23</xdr:row>
      <xdr:rowOff>91013</xdr:rowOff>
    </xdr:to>
    <xdr:sp macro="" textlink="datos!I36">
      <xdr:nvSpPr>
        <xdr:cNvPr id="42" name="Rectángulo: esquinas redondeadas 41">
          <a:extLst>
            <a:ext uri="{FF2B5EF4-FFF2-40B4-BE49-F238E27FC236}">
              <a16:creationId xmlns:a16="http://schemas.microsoft.com/office/drawing/2014/main" id="{85A303DE-3B0A-4C1E-97D6-F5A2786B1A75}"/>
            </a:ext>
          </a:extLst>
        </xdr:cNvPr>
        <xdr:cNvSpPr>
          <a:spLocks/>
        </xdr:cNvSpPr>
      </xdr:nvSpPr>
      <xdr:spPr>
        <a:xfrm>
          <a:off x="3983773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9515C6E3-D206-4937-9D83-3944C871518A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12,60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9</xdr:col>
      <xdr:colOff>370187</xdr:colOff>
      <xdr:row>22</xdr:row>
      <xdr:rowOff>46463</xdr:rowOff>
    </xdr:from>
    <xdr:to>
      <xdr:col>10</xdr:col>
      <xdr:colOff>639437</xdr:colOff>
      <xdr:row>23</xdr:row>
      <xdr:rowOff>91013</xdr:rowOff>
    </xdr:to>
    <xdr:sp macro="" textlink="datos!J36">
      <xdr:nvSpPr>
        <xdr:cNvPr id="43" name="Rectángulo: esquinas redondeadas 42">
          <a:extLst>
            <a:ext uri="{FF2B5EF4-FFF2-40B4-BE49-F238E27FC236}">
              <a16:creationId xmlns:a16="http://schemas.microsoft.com/office/drawing/2014/main" id="{53BFB81C-FC75-42C3-AB32-5AF1E3B94B09}"/>
            </a:ext>
          </a:extLst>
        </xdr:cNvPr>
        <xdr:cNvSpPr>
          <a:spLocks/>
        </xdr:cNvSpPr>
      </xdr:nvSpPr>
      <xdr:spPr>
        <a:xfrm>
          <a:off x="6370937" y="3818363"/>
          <a:ext cx="936000" cy="216000"/>
        </a:xfrm>
        <a:prstGeom prst="roundRect">
          <a:avLst/>
        </a:prstGeom>
        <a:noFill/>
        <a:ln w="12700" cmpd="sng">
          <a:solidFill>
            <a:schemeClr val="bg2">
              <a:lumMod val="50000"/>
            </a:schemeClr>
          </a:solidFill>
          <a:prstDash val="sysDot"/>
        </a:ln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fld id="{CF78894D-9404-4D55-B0B3-9667B59479F9}" type="TxLink">
            <a:rPr lang="en-US" sz="1600" b="1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ptos Light" panose="020B0004020202020204" pitchFamily="34" charset="0"/>
              <a:ea typeface="+mn-ea"/>
              <a:cs typeface="Calibri"/>
            </a:rPr>
            <a:pPr marL="0" indent="0" algn="ctr"/>
            <a:t>12,78</a:t>
          </a:fld>
          <a:endParaRPr lang="en-US" sz="1600" b="1" i="0" u="none" strike="noStrike">
            <a:solidFill>
              <a:schemeClr val="tx1">
                <a:lumMod val="50000"/>
                <a:lumOff val="50000"/>
              </a:schemeClr>
            </a:solidFill>
            <a:latin typeface="Aptos Light" panose="020B0004020202020204" pitchFamily="34" charset="0"/>
            <a:ea typeface="+mn-ea"/>
            <a:cs typeface="Calibri"/>
          </a:endParaRPr>
        </a:p>
      </xdr:txBody>
    </xdr:sp>
    <xdr:clientData/>
  </xdr:twoCellAnchor>
  <xdr:twoCellAnchor editAs="absolute">
    <xdr:from>
      <xdr:col>0</xdr:col>
      <xdr:colOff>609599</xdr:colOff>
      <xdr:row>21</xdr:row>
      <xdr:rowOff>53553</xdr:rowOff>
    </xdr:from>
    <xdr:to>
      <xdr:col>19</xdr:col>
      <xdr:colOff>85725</xdr:colOff>
      <xdr:row>36</xdr:row>
      <xdr:rowOff>76200</xdr:rowOff>
    </xdr:to>
    <xdr:graphicFrame macro="">
      <xdr:nvGraphicFramePr>
        <xdr:cNvPr id="59" name="Gráfico 43">
          <a:extLst>
            <a:ext uri="{FF2B5EF4-FFF2-40B4-BE49-F238E27FC236}">
              <a16:creationId xmlns:a16="http://schemas.microsoft.com/office/drawing/2014/main" id="{8C9B4D12-3A71-4F36-8406-A43543883305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137582</xdr:colOff>
      <xdr:row>1</xdr:row>
      <xdr:rowOff>116150</xdr:rowOff>
    </xdr:from>
    <xdr:to>
      <xdr:col>15</xdr:col>
      <xdr:colOff>625862</xdr:colOff>
      <xdr:row>4</xdr:row>
      <xdr:rowOff>61063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5275461-1B6E-49DE-84E4-565B9EE43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5582" y="330463"/>
          <a:ext cx="1250280" cy="587850"/>
        </a:xfrm>
        <a:prstGeom prst="rect">
          <a:avLst/>
        </a:prstGeom>
      </xdr:spPr>
    </xdr:pic>
    <xdr:clientData/>
  </xdr:twoCellAnchor>
  <xdr:twoCellAnchor editAs="absolute">
    <xdr:from>
      <xdr:col>16</xdr:col>
      <xdr:colOff>43655</xdr:colOff>
      <xdr:row>1</xdr:row>
      <xdr:rowOff>35718</xdr:rowOff>
    </xdr:from>
    <xdr:to>
      <xdr:col>19</xdr:col>
      <xdr:colOff>205655</xdr:colOff>
      <xdr:row>4</xdr:row>
      <xdr:rowOff>125821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4E93197-7B9C-4C76-A0AE-BD6ED882C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3" t="31240" r="6250" b="31434"/>
        <a:stretch/>
      </xdr:blipFill>
      <xdr:spPr>
        <a:xfrm>
          <a:off x="12235655" y="250031"/>
          <a:ext cx="2448000" cy="733040"/>
        </a:xfrm>
        <a:prstGeom prst="rect">
          <a:avLst/>
        </a:prstGeom>
      </xdr:spPr>
    </xdr:pic>
    <xdr:clientData/>
  </xdr:twoCellAnchor>
  <xdr:twoCellAnchor editAs="oneCell">
    <xdr:from>
      <xdr:col>10</xdr:col>
      <xdr:colOff>500062</xdr:colOff>
      <xdr:row>1</xdr:row>
      <xdr:rowOff>66409</xdr:rowOff>
    </xdr:from>
    <xdr:to>
      <xdr:col>13</xdr:col>
      <xdr:colOff>662062</xdr:colOff>
      <xdr:row>4</xdr:row>
      <xdr:rowOff>78565</xdr:rowOff>
    </xdr:to>
    <xdr:pic>
      <xdr:nvPicPr>
        <xdr:cNvPr id="37" name="Imagen 36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EA47F443-3C88-46A4-83C6-5BF11F905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62" y="280722"/>
          <a:ext cx="2448000" cy="6550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a Diaz" refreshedDate="45810.711882060183" missingItemsLimit="0" createdVersion="8" refreshedVersion="8" minRefreshableVersion="3" recordCount="64" xr:uid="{EE8499E5-2875-4D9E-B1CE-BF7753A91253}">
  <cacheSource type="worksheet">
    <worksheetSource name="datos"/>
  </cacheSource>
  <cacheFields count="4">
    <cacheField name="año_parque" numFmtId="0">
      <sharedItems containsSemiMixedTypes="0" containsString="0" containsNumber="1" containsInteger="1" minValue="2022" maxValue="2025" count="4">
        <n v="2022"/>
        <n v="2023"/>
        <n v="2024"/>
        <n v="2025"/>
      </sharedItems>
    </cacheField>
    <cacheField name="tramos_antiguedad" numFmtId="0">
      <sharedItems count="4">
        <s v="&gt; 15 años"/>
        <s v="0-5 años"/>
        <s v="11-15 años"/>
        <s v="6-10 años"/>
      </sharedItems>
    </cacheField>
    <cacheField name="mercado" numFmtId="0">
      <sharedItems count="4">
        <s v="AUTOBÚS"/>
        <s v="TURISMOS Y TODO TERRENO"/>
        <s v="VEHÍCULO COMERCIAL"/>
        <s v="VEHÍCULO INDUSTRIAL"/>
      </sharedItems>
    </cacheField>
    <cacheField name="uds" numFmtId="3">
      <sharedItems containsSemiMixedTypes="0" containsString="0" containsNumber="1" containsInteger="1" minValue="8632" maxValue="10404006"/>
    </cacheField>
  </cacheFields>
  <extLst>
    <ext xmlns:x14="http://schemas.microsoft.com/office/spreadsheetml/2009/9/main" uri="{725AE2AE-9491-48be-B2B4-4EB974FC3084}">
      <x14:pivotCacheDefinition pivotCacheId="193494349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x v="0"/>
    <n v="17319"/>
  </r>
  <r>
    <x v="0"/>
    <x v="1"/>
    <x v="0"/>
    <n v="14988"/>
  </r>
  <r>
    <x v="0"/>
    <x v="2"/>
    <x v="0"/>
    <n v="14175"/>
  </r>
  <r>
    <x v="0"/>
    <x v="3"/>
    <x v="0"/>
    <n v="11902"/>
  </r>
  <r>
    <x v="0"/>
    <x v="0"/>
    <x v="1"/>
    <n v="9233688"/>
  </r>
  <r>
    <x v="0"/>
    <x v="1"/>
    <x v="1"/>
    <n v="4939641"/>
  </r>
  <r>
    <x v="0"/>
    <x v="2"/>
    <x v="1"/>
    <n v="4543753"/>
  </r>
  <r>
    <x v="0"/>
    <x v="3"/>
    <x v="1"/>
    <n v="3848097"/>
  </r>
  <r>
    <x v="0"/>
    <x v="0"/>
    <x v="2"/>
    <n v="1464113"/>
  </r>
  <r>
    <x v="0"/>
    <x v="1"/>
    <x v="2"/>
    <n v="880160"/>
  </r>
  <r>
    <x v="0"/>
    <x v="2"/>
    <x v="2"/>
    <n v="606396"/>
  </r>
  <r>
    <x v="0"/>
    <x v="3"/>
    <x v="2"/>
    <n v="544681"/>
  </r>
  <r>
    <x v="0"/>
    <x v="0"/>
    <x v="3"/>
    <n v="207500"/>
  </r>
  <r>
    <x v="0"/>
    <x v="1"/>
    <x v="3"/>
    <n v="110535"/>
  </r>
  <r>
    <x v="0"/>
    <x v="2"/>
    <x v="3"/>
    <n v="93894"/>
  </r>
  <r>
    <x v="0"/>
    <x v="3"/>
    <x v="3"/>
    <n v="86555"/>
  </r>
  <r>
    <x v="1"/>
    <x v="0"/>
    <x v="0"/>
    <n v="14475"/>
  </r>
  <r>
    <x v="1"/>
    <x v="1"/>
    <x v="0"/>
    <n v="13039"/>
  </r>
  <r>
    <x v="1"/>
    <x v="2"/>
    <x v="0"/>
    <n v="10606"/>
  </r>
  <r>
    <x v="1"/>
    <x v="3"/>
    <x v="0"/>
    <n v="12581"/>
  </r>
  <r>
    <x v="1"/>
    <x v="0"/>
    <x v="1"/>
    <n v="9816796"/>
  </r>
  <r>
    <x v="1"/>
    <x v="1"/>
    <x v="1"/>
    <n v="4609122"/>
  </r>
  <r>
    <x v="1"/>
    <x v="2"/>
    <x v="1"/>
    <n v="3804591"/>
  </r>
  <r>
    <x v="1"/>
    <x v="3"/>
    <x v="1"/>
    <n v="4343507"/>
  </r>
  <r>
    <x v="1"/>
    <x v="0"/>
    <x v="2"/>
    <n v="1588627"/>
  </r>
  <r>
    <x v="1"/>
    <x v="1"/>
    <x v="2"/>
    <n v="811400"/>
  </r>
  <r>
    <x v="1"/>
    <x v="2"/>
    <x v="2"/>
    <n v="466573"/>
  </r>
  <r>
    <x v="1"/>
    <x v="3"/>
    <x v="2"/>
    <n v="664246"/>
  </r>
  <r>
    <x v="1"/>
    <x v="0"/>
    <x v="3"/>
    <n v="206569"/>
  </r>
  <r>
    <x v="1"/>
    <x v="1"/>
    <x v="3"/>
    <n v="99778"/>
  </r>
  <r>
    <x v="1"/>
    <x v="2"/>
    <x v="3"/>
    <n v="67838"/>
  </r>
  <r>
    <x v="1"/>
    <x v="3"/>
    <x v="3"/>
    <n v="87086"/>
  </r>
  <r>
    <x v="2"/>
    <x v="0"/>
    <x v="0"/>
    <n v="17640"/>
  </r>
  <r>
    <x v="2"/>
    <x v="1"/>
    <x v="0"/>
    <n v="13800"/>
  </r>
  <r>
    <x v="2"/>
    <x v="2"/>
    <x v="0"/>
    <n v="9792"/>
  </r>
  <r>
    <x v="2"/>
    <x v="3"/>
    <x v="0"/>
    <n v="15899"/>
  </r>
  <r>
    <x v="2"/>
    <x v="0"/>
    <x v="1"/>
    <n v="10404006"/>
  </r>
  <r>
    <x v="2"/>
    <x v="1"/>
    <x v="1"/>
    <n v="4301478"/>
  </r>
  <r>
    <x v="2"/>
    <x v="2"/>
    <x v="1"/>
    <n v="3507146"/>
  </r>
  <r>
    <x v="2"/>
    <x v="3"/>
    <x v="1"/>
    <n v="4870110"/>
  </r>
  <r>
    <x v="2"/>
    <x v="0"/>
    <x v="2"/>
    <n v="1711137"/>
  </r>
  <r>
    <x v="2"/>
    <x v="1"/>
    <x v="2"/>
    <n v="747629"/>
  </r>
  <r>
    <x v="2"/>
    <x v="2"/>
    <x v="2"/>
    <n v="424271"/>
  </r>
  <r>
    <x v="2"/>
    <x v="3"/>
    <x v="2"/>
    <n v="783094"/>
  </r>
  <r>
    <x v="2"/>
    <x v="0"/>
    <x v="3"/>
    <n v="232596"/>
  </r>
  <r>
    <x v="2"/>
    <x v="1"/>
    <x v="3"/>
    <n v="104095"/>
  </r>
  <r>
    <x v="2"/>
    <x v="2"/>
    <x v="3"/>
    <n v="57742"/>
  </r>
  <r>
    <x v="2"/>
    <x v="3"/>
    <x v="3"/>
    <n v="94654"/>
  </r>
  <r>
    <x v="3"/>
    <x v="0"/>
    <x v="0"/>
    <n v="14680"/>
  </r>
  <r>
    <x v="3"/>
    <x v="1"/>
    <x v="0"/>
    <n v="14549"/>
  </r>
  <r>
    <x v="3"/>
    <x v="2"/>
    <x v="0"/>
    <n v="8632"/>
  </r>
  <r>
    <x v="3"/>
    <x v="3"/>
    <x v="0"/>
    <n v="16448"/>
  </r>
  <r>
    <x v="3"/>
    <x v="0"/>
    <x v="1"/>
    <n v="10323955"/>
  </r>
  <r>
    <x v="3"/>
    <x v="1"/>
    <x v="1"/>
    <n v="4146738"/>
  </r>
  <r>
    <x v="3"/>
    <x v="2"/>
    <x v="1"/>
    <n v="3379496"/>
  </r>
  <r>
    <x v="3"/>
    <x v="3"/>
    <x v="1"/>
    <n v="5161971"/>
  </r>
  <r>
    <x v="3"/>
    <x v="0"/>
    <x v="2"/>
    <n v="1653232"/>
  </r>
  <r>
    <x v="3"/>
    <x v="1"/>
    <x v="2"/>
    <n v="704968"/>
  </r>
  <r>
    <x v="3"/>
    <x v="2"/>
    <x v="2"/>
    <n v="431243"/>
  </r>
  <r>
    <x v="3"/>
    <x v="3"/>
    <x v="2"/>
    <n v="867630"/>
  </r>
  <r>
    <x v="3"/>
    <x v="0"/>
    <x v="3"/>
    <n v="211165"/>
  </r>
  <r>
    <x v="3"/>
    <x v="1"/>
    <x v="3"/>
    <n v="110860"/>
  </r>
  <r>
    <x v="3"/>
    <x v="2"/>
    <x v="3"/>
    <n v="57996"/>
  </r>
  <r>
    <x v="3"/>
    <x v="3"/>
    <x v="3"/>
    <n v="986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725FE3-257E-4089-9A96-0E74D56F95AC}" name="TablaDinámica3" cacheId="7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8" indent="0" compact="0" compactData="0" multipleFieldFilters="0">
  <location ref="H16:L22" firstHeaderRow="1" firstDataRow="2" firstDataCol="1"/>
  <pivotFields count="4">
    <pivotField axis="axisCol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multipleItemSelectionAllowed="1" showAll="0" sortType="ascending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a de ud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279F23-BFB4-4FED-8B6B-A7D6894A61B2}" name="parque_total" cacheId="7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8" indent="0" multipleFieldFilters="0" chartFormat="8">
  <location ref="G4:L9" firstHeaderRow="1" firstDataRow="2" firstDataCol="1"/>
  <pivotFields count="4">
    <pivotField axis="axisRow" showAll="0">
      <items count="5">
        <item x="0"/>
        <item x="1"/>
        <item x="2"/>
        <item x="3"/>
        <item t="default"/>
      </items>
    </pivotField>
    <pivotField axis="axisCol" showAll="0">
      <items count="5">
        <item x="1"/>
        <item x="3"/>
        <item x="2"/>
        <item x="0"/>
        <item t="default"/>
      </items>
    </pivotField>
    <pivotField multipleItemSelectionAllowed="1" showAll="0">
      <items count="5">
        <item x="0"/>
        <item x="1"/>
        <item x="2"/>
        <item x="3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a de uds" fld="3" baseField="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ercado" xr10:uid="{78ADA20E-6085-4A33-823F-F297A219C60B}" sourceName="mercado">
  <pivotTables>
    <pivotTable tabId="3" name="parque_total"/>
  </pivotTables>
  <data>
    <tabular pivotCacheId="1934943496">
      <items count="4">
        <i x="0" s="1"/>
        <i x="1" s="1"/>
        <i x="2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ercado" xr10:uid="{526266EB-E023-402E-8CD2-4A0F06F61741}" cache="SegmentaciónDeDatos_mercado" caption="Mercado" style="Estilo de segmentación de datos 1" lockedPosition="1" rowHeight="252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9E1B53-BB3F-4531-B726-934278CD6057}" name="datos" displayName="datos" ref="B3:E67" totalsRowShown="0">
  <autoFilter ref="B3:E67" xr:uid="{1E9E1B53-BB3F-4531-B726-934278CD6057}"/>
  <sortState xmlns:xlrd2="http://schemas.microsoft.com/office/spreadsheetml/2017/richdata2" ref="B8:E59">
    <sortCondition ref="B3:B67"/>
  </sortState>
  <tableColumns count="4">
    <tableColumn id="2" xr3:uid="{B80F0974-34E9-4312-A49B-66B8E3608048}" name="año_parque"/>
    <tableColumn id="3" xr3:uid="{060E69F8-45BC-496B-9DD2-37CE850D0382}" name="tramos_antiguedad"/>
    <tableColumn id="4" xr3:uid="{D37AD340-1280-4376-9BA0-92ED6DEFB16F}" name="mercado"/>
    <tableColumn id="5" xr3:uid="{5C21588C-D42D-4FCA-B297-543F77B0DACC}" name="ud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EED6-9C2B-45D3-8ED2-A065D961BCCE}">
  <dimension ref="B3:S67"/>
  <sheetViews>
    <sheetView topLeftCell="A9" workbookViewId="0">
      <selection activeCell="H11" sqref="H11"/>
    </sheetView>
  </sheetViews>
  <sheetFormatPr baseColWidth="10" defaultRowHeight="14" x14ac:dyDescent="0.15"/>
  <cols>
    <col min="2" max="2" width="13.59765625" customWidth="1"/>
    <col min="3" max="3" width="20" customWidth="1"/>
    <col min="4" max="4" width="17.3984375" customWidth="1"/>
    <col min="7" max="7" width="19" bestFit="1" customWidth="1"/>
    <col min="8" max="8" width="24.19921875" bestFit="1" customWidth="1"/>
    <col min="9" max="9" width="9.796875" bestFit="1" customWidth="1"/>
    <col min="10" max="10" width="10.796875" bestFit="1" customWidth="1"/>
    <col min="11" max="11" width="10.59765625" bestFit="1" customWidth="1"/>
    <col min="12" max="12" width="13.3984375" bestFit="1" customWidth="1"/>
    <col min="13" max="13" width="6.796875" bestFit="1" customWidth="1"/>
    <col min="14" max="14" width="17.796875" customWidth="1"/>
    <col min="15" max="16" width="11.59765625" customWidth="1"/>
    <col min="17" max="17" width="12.59765625" bestFit="1" customWidth="1"/>
    <col min="18" max="20" width="11.59765625" bestFit="1" customWidth="1"/>
  </cols>
  <sheetData>
    <row r="3" spans="2:19" x14ac:dyDescent="0.15">
      <c r="B3" t="s">
        <v>3</v>
      </c>
      <c r="C3" t="s">
        <v>9</v>
      </c>
      <c r="D3" t="s">
        <v>8</v>
      </c>
      <c r="E3" t="s">
        <v>10</v>
      </c>
    </row>
    <row r="4" spans="2:19" x14ac:dyDescent="0.15">
      <c r="B4">
        <v>2022</v>
      </c>
      <c r="C4" t="s">
        <v>7</v>
      </c>
      <c r="D4" t="s">
        <v>14</v>
      </c>
      <c r="E4" s="1">
        <v>17319</v>
      </c>
      <c r="G4" s="2" t="s">
        <v>11</v>
      </c>
      <c r="H4" s="2" t="s">
        <v>0</v>
      </c>
      <c r="N4" t="s">
        <v>12</v>
      </c>
    </row>
    <row r="5" spans="2:19" x14ac:dyDescent="0.15">
      <c r="B5">
        <v>2022</v>
      </c>
      <c r="C5" t="s">
        <v>4</v>
      </c>
      <c r="D5" t="s">
        <v>14</v>
      </c>
      <c r="E5" s="1">
        <v>14988</v>
      </c>
      <c r="G5" s="2" t="s">
        <v>2</v>
      </c>
      <c r="H5" t="s">
        <v>4</v>
      </c>
      <c r="I5" t="s">
        <v>5</v>
      </c>
      <c r="J5" t="s">
        <v>6</v>
      </c>
      <c r="K5" t="s">
        <v>7</v>
      </c>
      <c r="L5" t="s">
        <v>1</v>
      </c>
      <c r="O5" t="str">
        <f>+H5</f>
        <v>0-5 años</v>
      </c>
      <c r="P5" t="str">
        <f t="shared" ref="P5:S9" si="0">+I5</f>
        <v>6-10 años</v>
      </c>
      <c r="Q5" t="str">
        <f t="shared" si="0"/>
        <v>11-15 años</v>
      </c>
      <c r="R5" t="str">
        <f t="shared" si="0"/>
        <v>&gt; 15 años</v>
      </c>
      <c r="S5" t="s">
        <v>13</v>
      </c>
    </row>
    <row r="6" spans="2:19" x14ac:dyDescent="0.15">
      <c r="B6">
        <v>2022</v>
      </c>
      <c r="C6" t="s">
        <v>6</v>
      </c>
      <c r="D6" t="s">
        <v>14</v>
      </c>
      <c r="E6" s="1">
        <v>14175</v>
      </c>
      <c r="G6" s="3">
        <v>2022</v>
      </c>
      <c r="H6" s="1">
        <v>5945324</v>
      </c>
      <c r="I6" s="1">
        <v>4491235</v>
      </c>
      <c r="J6" s="1">
        <v>5258218</v>
      </c>
      <c r="K6" s="1">
        <v>10922620</v>
      </c>
      <c r="L6" s="1">
        <v>26617397</v>
      </c>
      <c r="N6">
        <f>+G6</f>
        <v>2022</v>
      </c>
      <c r="O6" s="1">
        <f>+H6</f>
        <v>5945324</v>
      </c>
      <c r="P6" s="1">
        <f t="shared" si="0"/>
        <v>4491235</v>
      </c>
      <c r="Q6" s="1">
        <f t="shared" si="0"/>
        <v>5258218</v>
      </c>
      <c r="R6" s="1">
        <f t="shared" si="0"/>
        <v>10922620</v>
      </c>
      <c r="S6" s="1">
        <f t="shared" si="0"/>
        <v>26617397</v>
      </c>
    </row>
    <row r="7" spans="2:19" x14ac:dyDescent="0.15">
      <c r="B7">
        <v>2022</v>
      </c>
      <c r="C7" t="s">
        <v>5</v>
      </c>
      <c r="D7" t="s">
        <v>14</v>
      </c>
      <c r="E7" s="1">
        <v>11902</v>
      </c>
      <c r="G7" s="3">
        <v>2023</v>
      </c>
      <c r="H7" s="1">
        <v>5533339</v>
      </c>
      <c r="I7" s="1">
        <v>5107420</v>
      </c>
      <c r="J7" s="1">
        <v>4349608</v>
      </c>
      <c r="K7" s="1">
        <v>11626467</v>
      </c>
      <c r="L7" s="1">
        <v>26616834</v>
      </c>
      <c r="N7">
        <f t="shared" ref="N7:O9" si="1">+G7</f>
        <v>2023</v>
      </c>
      <c r="O7" s="1">
        <f t="shared" si="1"/>
        <v>5533339</v>
      </c>
      <c r="P7" s="1">
        <f t="shared" si="0"/>
        <v>5107420</v>
      </c>
      <c r="Q7" s="1">
        <f t="shared" si="0"/>
        <v>4349608</v>
      </c>
      <c r="R7" s="1">
        <f t="shared" si="0"/>
        <v>11626467</v>
      </c>
      <c r="S7" s="1">
        <f t="shared" si="0"/>
        <v>26616834</v>
      </c>
    </row>
    <row r="8" spans="2:19" x14ac:dyDescent="0.15">
      <c r="B8">
        <v>2022</v>
      </c>
      <c r="C8" t="s">
        <v>7</v>
      </c>
      <c r="D8" t="s">
        <v>15</v>
      </c>
      <c r="E8" s="1">
        <v>9233688</v>
      </c>
      <c r="G8" s="3">
        <v>2024</v>
      </c>
      <c r="H8" s="1">
        <v>5167002</v>
      </c>
      <c r="I8" s="1">
        <v>5763757</v>
      </c>
      <c r="J8" s="1">
        <v>3998951</v>
      </c>
      <c r="K8" s="1">
        <v>12365379</v>
      </c>
      <c r="L8" s="1">
        <v>27295089</v>
      </c>
      <c r="N8">
        <f t="shared" si="1"/>
        <v>2024</v>
      </c>
      <c r="O8" s="1">
        <f t="shared" si="1"/>
        <v>5167002</v>
      </c>
      <c r="P8" s="1">
        <f t="shared" si="0"/>
        <v>5763757</v>
      </c>
      <c r="Q8" s="1">
        <f t="shared" si="0"/>
        <v>3998951</v>
      </c>
      <c r="R8" s="1">
        <f t="shared" si="0"/>
        <v>12365379</v>
      </c>
      <c r="S8" s="1">
        <f t="shared" si="0"/>
        <v>27295089</v>
      </c>
    </row>
    <row r="9" spans="2:19" x14ac:dyDescent="0.15">
      <c r="B9">
        <v>2022</v>
      </c>
      <c r="C9" t="s">
        <v>4</v>
      </c>
      <c r="D9" t="s">
        <v>15</v>
      </c>
      <c r="E9" s="1">
        <v>4939641</v>
      </c>
      <c r="G9" s="3">
        <v>2025</v>
      </c>
      <c r="H9" s="1">
        <v>4977115</v>
      </c>
      <c r="I9" s="1">
        <v>6144673</v>
      </c>
      <c r="J9" s="1">
        <v>3877367</v>
      </c>
      <c r="K9" s="1">
        <v>12203032</v>
      </c>
      <c r="L9" s="1">
        <v>27202187</v>
      </c>
      <c r="N9">
        <f t="shared" si="1"/>
        <v>2025</v>
      </c>
      <c r="O9" s="1">
        <f t="shared" si="1"/>
        <v>4977115</v>
      </c>
      <c r="P9" s="1">
        <f t="shared" si="0"/>
        <v>6144673</v>
      </c>
      <c r="Q9" s="1">
        <f t="shared" si="0"/>
        <v>3877367</v>
      </c>
      <c r="R9" s="1">
        <f t="shared" si="0"/>
        <v>12203032</v>
      </c>
      <c r="S9" s="1">
        <f t="shared" si="0"/>
        <v>27202187</v>
      </c>
    </row>
    <row r="10" spans="2:19" x14ac:dyDescent="0.15">
      <c r="B10">
        <v>2022</v>
      </c>
      <c r="C10" t="s">
        <v>6</v>
      </c>
      <c r="D10" t="s">
        <v>15</v>
      </c>
      <c r="E10" s="1">
        <v>4543753</v>
      </c>
      <c r="O10" s="1"/>
      <c r="P10" s="1"/>
      <c r="Q10" s="1"/>
      <c r="R10" s="1"/>
      <c r="S10" s="1"/>
    </row>
    <row r="11" spans="2:19" x14ac:dyDescent="0.15">
      <c r="B11">
        <v>2022</v>
      </c>
      <c r="C11" t="s">
        <v>5</v>
      </c>
      <c r="D11" t="s">
        <v>15</v>
      </c>
      <c r="E11" s="1">
        <v>3848097</v>
      </c>
    </row>
    <row r="12" spans="2:19" x14ac:dyDescent="0.15">
      <c r="B12">
        <v>2022</v>
      </c>
      <c r="C12" t="s">
        <v>7</v>
      </c>
      <c r="D12" t="s">
        <v>16</v>
      </c>
      <c r="E12" s="1">
        <v>1464113</v>
      </c>
    </row>
    <row r="13" spans="2:19" x14ac:dyDescent="0.15">
      <c r="B13">
        <v>2022</v>
      </c>
      <c r="C13" t="s">
        <v>4</v>
      </c>
      <c r="D13" t="s">
        <v>16</v>
      </c>
      <c r="E13" s="1">
        <v>880160</v>
      </c>
    </row>
    <row r="14" spans="2:19" x14ac:dyDescent="0.15">
      <c r="B14">
        <v>2022</v>
      </c>
      <c r="C14" t="s">
        <v>6</v>
      </c>
      <c r="D14" t="s">
        <v>16</v>
      </c>
      <c r="E14" s="1">
        <v>606396</v>
      </c>
    </row>
    <row r="15" spans="2:19" x14ac:dyDescent="0.15">
      <c r="B15">
        <v>2022</v>
      </c>
      <c r="C15" t="s">
        <v>5</v>
      </c>
      <c r="D15" t="s">
        <v>16</v>
      </c>
      <c r="E15" s="1">
        <v>544681</v>
      </c>
    </row>
    <row r="16" spans="2:19" x14ac:dyDescent="0.15">
      <c r="B16">
        <v>2022</v>
      </c>
      <c r="C16" t="s">
        <v>7</v>
      </c>
      <c r="D16" t="s">
        <v>17</v>
      </c>
      <c r="E16" s="1">
        <v>207500</v>
      </c>
      <c r="H16" s="2" t="s">
        <v>11</v>
      </c>
      <c r="I16" s="2" t="s">
        <v>3</v>
      </c>
    </row>
    <row r="17" spans="2:18" x14ac:dyDescent="0.15">
      <c r="B17">
        <v>2022</v>
      </c>
      <c r="C17" t="s">
        <v>4</v>
      </c>
      <c r="D17" t="s">
        <v>17</v>
      </c>
      <c r="E17" s="1">
        <v>110535</v>
      </c>
      <c r="H17" s="2" t="s">
        <v>8</v>
      </c>
      <c r="I17">
        <v>2022</v>
      </c>
      <c r="J17">
        <v>2023</v>
      </c>
      <c r="K17">
        <v>2024</v>
      </c>
      <c r="L17">
        <v>2025</v>
      </c>
      <c r="O17">
        <f t="shared" ref="O17" si="2">+I17</f>
        <v>2022</v>
      </c>
      <c r="P17">
        <f t="shared" ref="P17" si="3">+J17</f>
        <v>2023</v>
      </c>
      <c r="Q17">
        <f t="shared" ref="Q17" si="4">+K17</f>
        <v>2024</v>
      </c>
      <c r="R17">
        <f t="shared" ref="R17" si="5">+L17</f>
        <v>2025</v>
      </c>
    </row>
    <row r="18" spans="2:18" x14ac:dyDescent="0.15">
      <c r="B18">
        <v>2022</v>
      </c>
      <c r="C18" t="s">
        <v>6</v>
      </c>
      <c r="D18" t="s">
        <v>17</v>
      </c>
      <c r="E18" s="1">
        <v>93894</v>
      </c>
      <c r="H18" t="s">
        <v>14</v>
      </c>
      <c r="I18">
        <v>58384</v>
      </c>
      <c r="J18">
        <v>50701</v>
      </c>
      <c r="K18">
        <v>57131</v>
      </c>
      <c r="L18">
        <v>54309</v>
      </c>
      <c r="N18" t="str">
        <f>+H18</f>
        <v>AUTOBÚS</v>
      </c>
      <c r="O18" s="1">
        <f t="shared" ref="O18:R21" si="6">+I18</f>
        <v>58384</v>
      </c>
      <c r="P18" s="1">
        <f t="shared" si="6"/>
        <v>50701</v>
      </c>
      <c r="Q18" s="1">
        <f t="shared" si="6"/>
        <v>57131</v>
      </c>
      <c r="R18" s="1">
        <f t="shared" si="6"/>
        <v>54309</v>
      </c>
    </row>
    <row r="19" spans="2:18" x14ac:dyDescent="0.15">
      <c r="B19">
        <v>2022</v>
      </c>
      <c r="C19" t="s">
        <v>5</v>
      </c>
      <c r="D19" t="s">
        <v>17</v>
      </c>
      <c r="E19" s="1">
        <v>86555</v>
      </c>
      <c r="H19" t="s">
        <v>15</v>
      </c>
      <c r="I19">
        <v>22565179</v>
      </c>
      <c r="J19">
        <v>22574016</v>
      </c>
      <c r="K19">
        <v>23082740</v>
      </c>
      <c r="L19">
        <v>23012160</v>
      </c>
      <c r="N19" t="str">
        <f t="shared" ref="N19:N21" si="7">+H19</f>
        <v>TURISMOS Y TODO TERRENO</v>
      </c>
      <c r="O19" s="1">
        <f t="shared" si="6"/>
        <v>22565179</v>
      </c>
      <c r="P19" s="1">
        <f t="shared" si="6"/>
        <v>22574016</v>
      </c>
      <c r="Q19" s="1">
        <f t="shared" si="6"/>
        <v>23082740</v>
      </c>
      <c r="R19" s="1">
        <f t="shared" si="6"/>
        <v>23012160</v>
      </c>
    </row>
    <row r="20" spans="2:18" x14ac:dyDescent="0.15">
      <c r="B20">
        <v>2023</v>
      </c>
      <c r="C20" t="s">
        <v>7</v>
      </c>
      <c r="D20" t="s">
        <v>14</v>
      </c>
      <c r="E20" s="1">
        <v>14475</v>
      </c>
      <c r="H20" t="s">
        <v>16</v>
      </c>
      <c r="I20">
        <v>3495350</v>
      </c>
      <c r="J20">
        <v>3530846</v>
      </c>
      <c r="K20">
        <v>3666131</v>
      </c>
      <c r="L20">
        <v>3657073</v>
      </c>
      <c r="N20" t="str">
        <f t="shared" si="7"/>
        <v>VEHÍCULO COMERCIAL</v>
      </c>
      <c r="O20" s="1">
        <f t="shared" si="6"/>
        <v>3495350</v>
      </c>
      <c r="P20" s="1">
        <f t="shared" si="6"/>
        <v>3530846</v>
      </c>
      <c r="Q20" s="1">
        <f t="shared" si="6"/>
        <v>3666131</v>
      </c>
      <c r="R20" s="1">
        <f t="shared" si="6"/>
        <v>3657073</v>
      </c>
    </row>
    <row r="21" spans="2:18" x14ac:dyDescent="0.15">
      <c r="B21">
        <v>2023</v>
      </c>
      <c r="C21" t="s">
        <v>4</v>
      </c>
      <c r="D21" t="s">
        <v>14</v>
      </c>
      <c r="E21" s="1">
        <v>13039</v>
      </c>
      <c r="H21" t="s">
        <v>17</v>
      </c>
      <c r="I21">
        <v>498484</v>
      </c>
      <c r="J21">
        <v>461271</v>
      </c>
      <c r="K21">
        <v>489087</v>
      </c>
      <c r="L21">
        <v>478645</v>
      </c>
      <c r="N21" t="str">
        <f t="shared" si="7"/>
        <v>VEHÍCULO INDUSTRIAL</v>
      </c>
      <c r="O21" s="1">
        <f t="shared" si="6"/>
        <v>498484</v>
      </c>
      <c r="P21" s="1">
        <f t="shared" si="6"/>
        <v>461271</v>
      </c>
      <c r="Q21" s="1">
        <f t="shared" si="6"/>
        <v>489087</v>
      </c>
      <c r="R21" s="1">
        <f t="shared" si="6"/>
        <v>478645</v>
      </c>
    </row>
    <row r="22" spans="2:18" x14ac:dyDescent="0.15">
      <c r="B22">
        <v>2023</v>
      </c>
      <c r="C22" t="s">
        <v>6</v>
      </c>
      <c r="D22" t="s">
        <v>14</v>
      </c>
      <c r="E22" s="1">
        <v>10606</v>
      </c>
      <c r="H22" t="s">
        <v>1</v>
      </c>
      <c r="I22">
        <v>26617397</v>
      </c>
      <c r="J22">
        <v>26616834</v>
      </c>
      <c r="K22">
        <v>27295089</v>
      </c>
      <c r="L22">
        <v>27202187</v>
      </c>
      <c r="N22" t="str">
        <f t="shared" ref="N22" si="8">+H22</f>
        <v>Total general</v>
      </c>
      <c r="O22" s="1">
        <f t="shared" ref="O22" si="9">+I22</f>
        <v>26617397</v>
      </c>
      <c r="P22" s="1">
        <f t="shared" ref="P22" si="10">+J22</f>
        <v>26616834</v>
      </c>
      <c r="Q22" s="1">
        <f t="shared" ref="Q22" si="11">+K22</f>
        <v>27295089</v>
      </c>
      <c r="R22" s="1">
        <f t="shared" ref="R22" si="12">+L22</f>
        <v>27202187</v>
      </c>
    </row>
    <row r="23" spans="2:18" x14ac:dyDescent="0.15">
      <c r="B23">
        <v>2023</v>
      </c>
      <c r="C23" t="s">
        <v>5</v>
      </c>
      <c r="D23" t="s">
        <v>14</v>
      </c>
      <c r="E23" s="1">
        <v>12581</v>
      </c>
    </row>
    <row r="24" spans="2:18" x14ac:dyDescent="0.15">
      <c r="B24">
        <v>2023</v>
      </c>
      <c r="C24" t="s">
        <v>7</v>
      </c>
      <c r="D24" t="s">
        <v>15</v>
      </c>
      <c r="E24" s="1">
        <v>9816796</v>
      </c>
    </row>
    <row r="25" spans="2:18" x14ac:dyDescent="0.15">
      <c r="B25">
        <v>2023</v>
      </c>
      <c r="C25" t="s">
        <v>4</v>
      </c>
      <c r="D25" t="s">
        <v>15</v>
      </c>
      <c r="E25" s="1">
        <v>4609122</v>
      </c>
    </row>
    <row r="26" spans="2:18" x14ac:dyDescent="0.15">
      <c r="B26">
        <v>2023</v>
      </c>
      <c r="C26" t="s">
        <v>6</v>
      </c>
      <c r="D26" t="s">
        <v>15</v>
      </c>
      <c r="E26" s="1">
        <v>3804591</v>
      </c>
    </row>
    <row r="27" spans="2:18" x14ac:dyDescent="0.15">
      <c r="B27">
        <v>2023</v>
      </c>
      <c r="C27" t="s">
        <v>5</v>
      </c>
      <c r="D27" t="s">
        <v>15</v>
      </c>
      <c r="E27" s="1">
        <v>4343507</v>
      </c>
    </row>
    <row r="28" spans="2:18" x14ac:dyDescent="0.15">
      <c r="B28">
        <v>2023</v>
      </c>
      <c r="C28" t="s">
        <v>7</v>
      </c>
      <c r="D28" t="s">
        <v>16</v>
      </c>
      <c r="E28" s="1">
        <v>1588627</v>
      </c>
    </row>
    <row r="29" spans="2:18" x14ac:dyDescent="0.15">
      <c r="B29">
        <v>2023</v>
      </c>
      <c r="C29" t="s">
        <v>4</v>
      </c>
      <c r="D29" t="s">
        <v>16</v>
      </c>
      <c r="E29" s="1">
        <v>811400</v>
      </c>
      <c r="H29" s="7" t="s">
        <v>19</v>
      </c>
    </row>
    <row r="30" spans="2:18" x14ac:dyDescent="0.15">
      <c r="B30">
        <v>2023</v>
      </c>
      <c r="C30" t="s">
        <v>6</v>
      </c>
      <c r="D30" t="s">
        <v>16</v>
      </c>
      <c r="E30" s="1">
        <v>466573</v>
      </c>
    </row>
    <row r="31" spans="2:18" x14ac:dyDescent="0.15">
      <c r="B31">
        <v>2023</v>
      </c>
      <c r="C31" t="s">
        <v>5</v>
      </c>
      <c r="D31" t="s">
        <v>16</v>
      </c>
      <c r="E31" s="1">
        <v>664246</v>
      </c>
      <c r="I31" s="8">
        <v>2022</v>
      </c>
      <c r="J31" s="8">
        <v>2023</v>
      </c>
      <c r="K31" s="8">
        <v>2024</v>
      </c>
      <c r="L31" s="8">
        <v>2025</v>
      </c>
    </row>
    <row r="32" spans="2:18" x14ac:dyDescent="0.15">
      <c r="B32">
        <v>2023</v>
      </c>
      <c r="C32" t="s">
        <v>7</v>
      </c>
      <c r="D32" t="s">
        <v>17</v>
      </c>
      <c r="E32" s="1">
        <v>206569</v>
      </c>
      <c r="H32" t="s">
        <v>14</v>
      </c>
      <c r="I32" s="4">
        <v>11.6</v>
      </c>
      <c r="J32">
        <v>11.2</v>
      </c>
      <c r="K32">
        <v>11.1</v>
      </c>
      <c r="L32">
        <v>10.5</v>
      </c>
    </row>
    <row r="33" spans="2:12" x14ac:dyDescent="0.15">
      <c r="B33">
        <v>2023</v>
      </c>
      <c r="C33" t="s">
        <v>4</v>
      </c>
      <c r="D33" t="s">
        <v>17</v>
      </c>
      <c r="E33" s="1">
        <v>99778</v>
      </c>
      <c r="H33" t="s">
        <v>15</v>
      </c>
      <c r="I33">
        <v>12.6</v>
      </c>
      <c r="J33">
        <v>13.3</v>
      </c>
      <c r="K33">
        <v>13.6</v>
      </c>
      <c r="L33">
        <v>13.4</v>
      </c>
    </row>
    <row r="34" spans="2:12" x14ac:dyDescent="0.15">
      <c r="B34">
        <v>2023</v>
      </c>
      <c r="C34" t="s">
        <v>6</v>
      </c>
      <c r="D34" t="s">
        <v>17</v>
      </c>
      <c r="E34" s="1">
        <v>67838</v>
      </c>
      <c r="H34" t="s">
        <v>16</v>
      </c>
      <c r="I34">
        <v>12.9</v>
      </c>
      <c r="J34">
        <v>13.2</v>
      </c>
      <c r="K34">
        <v>13.2</v>
      </c>
      <c r="L34">
        <v>13.7</v>
      </c>
    </row>
    <row r="35" spans="2:12" x14ac:dyDescent="0.15">
      <c r="B35">
        <v>2023</v>
      </c>
      <c r="C35" t="s">
        <v>5</v>
      </c>
      <c r="D35" t="s">
        <v>17</v>
      </c>
      <c r="E35" s="1">
        <v>87086</v>
      </c>
      <c r="H35" t="s">
        <v>17</v>
      </c>
      <c r="I35">
        <v>13.3</v>
      </c>
      <c r="J35">
        <v>13.4</v>
      </c>
      <c r="K35">
        <v>13.5</v>
      </c>
      <c r="L35">
        <v>13.4</v>
      </c>
    </row>
    <row r="36" spans="2:12" x14ac:dyDescent="0.15">
      <c r="B36">
        <v>2024</v>
      </c>
      <c r="C36" t="s">
        <v>7</v>
      </c>
      <c r="D36" t="s">
        <v>14</v>
      </c>
      <c r="E36" s="1">
        <v>17640</v>
      </c>
      <c r="H36" t="s">
        <v>18</v>
      </c>
      <c r="I36" s="5">
        <f>SUM(I32:I35)/4</f>
        <v>12.600000000000001</v>
      </c>
      <c r="J36" s="5">
        <f>SUM(J32:J35)/4</f>
        <v>12.775</v>
      </c>
      <c r="K36" s="5">
        <f>SUM(K32:K35)/4</f>
        <v>12.85</v>
      </c>
      <c r="L36" s="5">
        <f>SUM(L32:L35)/4</f>
        <v>12.749999999999998</v>
      </c>
    </row>
    <row r="37" spans="2:12" x14ac:dyDescent="0.15">
      <c r="B37">
        <v>2024</v>
      </c>
      <c r="C37" t="s">
        <v>4</v>
      </c>
      <c r="D37" t="s">
        <v>14</v>
      </c>
      <c r="E37" s="1">
        <v>13800</v>
      </c>
      <c r="J37" s="6"/>
      <c r="K37" s="6"/>
    </row>
    <row r="38" spans="2:12" x14ac:dyDescent="0.15">
      <c r="B38">
        <v>2024</v>
      </c>
      <c r="C38" t="s">
        <v>6</v>
      </c>
      <c r="D38" t="s">
        <v>14</v>
      </c>
      <c r="E38" s="1">
        <v>9792</v>
      </c>
    </row>
    <row r="39" spans="2:12" x14ac:dyDescent="0.15">
      <c r="B39">
        <v>2024</v>
      </c>
      <c r="C39" t="s">
        <v>5</v>
      </c>
      <c r="D39" t="s">
        <v>14</v>
      </c>
      <c r="E39" s="1">
        <v>15899</v>
      </c>
      <c r="J39" s="6"/>
      <c r="K39" s="5"/>
      <c r="L39" s="5"/>
    </row>
    <row r="40" spans="2:12" x14ac:dyDescent="0.15">
      <c r="B40">
        <v>2024</v>
      </c>
      <c r="C40" t="s">
        <v>7</v>
      </c>
      <c r="D40" t="s">
        <v>15</v>
      </c>
      <c r="E40" s="1">
        <v>10404006</v>
      </c>
    </row>
    <row r="41" spans="2:12" x14ac:dyDescent="0.15">
      <c r="B41">
        <v>2024</v>
      </c>
      <c r="C41" t="s">
        <v>4</v>
      </c>
      <c r="D41" t="s">
        <v>15</v>
      </c>
      <c r="E41" s="1">
        <v>4301478</v>
      </c>
    </row>
    <row r="42" spans="2:12" x14ac:dyDescent="0.15">
      <c r="B42">
        <v>2024</v>
      </c>
      <c r="C42" t="s">
        <v>6</v>
      </c>
      <c r="D42" t="s">
        <v>15</v>
      </c>
      <c r="E42" s="1">
        <v>3507146</v>
      </c>
    </row>
    <row r="43" spans="2:12" x14ac:dyDescent="0.15">
      <c r="B43">
        <v>2024</v>
      </c>
      <c r="C43" t="s">
        <v>5</v>
      </c>
      <c r="D43" t="s">
        <v>15</v>
      </c>
      <c r="E43" s="1">
        <v>4870110</v>
      </c>
    </row>
    <row r="44" spans="2:12" x14ac:dyDescent="0.15">
      <c r="B44">
        <v>2024</v>
      </c>
      <c r="C44" t="s">
        <v>7</v>
      </c>
      <c r="D44" t="s">
        <v>16</v>
      </c>
      <c r="E44" s="1">
        <v>1711137</v>
      </c>
    </row>
    <row r="45" spans="2:12" x14ac:dyDescent="0.15">
      <c r="B45">
        <v>2024</v>
      </c>
      <c r="C45" t="s">
        <v>4</v>
      </c>
      <c r="D45" t="s">
        <v>16</v>
      </c>
      <c r="E45" s="1">
        <v>747629</v>
      </c>
    </row>
    <row r="46" spans="2:12" x14ac:dyDescent="0.15">
      <c r="B46">
        <v>2024</v>
      </c>
      <c r="C46" t="s">
        <v>6</v>
      </c>
      <c r="D46" t="s">
        <v>16</v>
      </c>
      <c r="E46" s="1">
        <v>424271</v>
      </c>
    </row>
    <row r="47" spans="2:12" x14ac:dyDescent="0.15">
      <c r="B47">
        <v>2024</v>
      </c>
      <c r="C47" t="s">
        <v>5</v>
      </c>
      <c r="D47" t="s">
        <v>16</v>
      </c>
      <c r="E47" s="1">
        <v>783094</v>
      </c>
      <c r="I47">
        <v>2025</v>
      </c>
      <c r="J47" t="s">
        <v>4</v>
      </c>
      <c r="K47" t="s">
        <v>14</v>
      </c>
      <c r="L47" s="1">
        <v>14549</v>
      </c>
    </row>
    <row r="48" spans="2:12" x14ac:dyDescent="0.15">
      <c r="B48">
        <v>2024</v>
      </c>
      <c r="C48" t="s">
        <v>7</v>
      </c>
      <c r="D48" t="s">
        <v>17</v>
      </c>
      <c r="E48" s="1">
        <v>232596</v>
      </c>
      <c r="I48">
        <v>2025</v>
      </c>
      <c r="J48" t="s">
        <v>5</v>
      </c>
      <c r="K48" t="s">
        <v>14</v>
      </c>
      <c r="L48" s="1">
        <v>16448</v>
      </c>
    </row>
    <row r="49" spans="2:12" x14ac:dyDescent="0.15">
      <c r="B49">
        <v>2024</v>
      </c>
      <c r="C49" t="s">
        <v>4</v>
      </c>
      <c r="D49" t="s">
        <v>17</v>
      </c>
      <c r="E49" s="1">
        <v>104095</v>
      </c>
      <c r="I49">
        <v>2025</v>
      </c>
      <c r="J49" t="s">
        <v>6</v>
      </c>
      <c r="K49" t="s">
        <v>14</v>
      </c>
      <c r="L49" s="1">
        <v>8632</v>
      </c>
    </row>
    <row r="50" spans="2:12" x14ac:dyDescent="0.15">
      <c r="B50">
        <v>2024</v>
      </c>
      <c r="C50" t="s">
        <v>6</v>
      </c>
      <c r="D50" t="s">
        <v>17</v>
      </c>
      <c r="E50" s="1">
        <v>57742</v>
      </c>
      <c r="I50">
        <v>2025</v>
      </c>
      <c r="J50" t="s">
        <v>7</v>
      </c>
      <c r="K50" t="s">
        <v>14</v>
      </c>
      <c r="L50" s="1">
        <v>14680</v>
      </c>
    </row>
    <row r="51" spans="2:12" x14ac:dyDescent="0.15">
      <c r="B51">
        <v>2024</v>
      </c>
      <c r="C51" t="s">
        <v>5</v>
      </c>
      <c r="D51" t="s">
        <v>17</v>
      </c>
      <c r="E51" s="1">
        <v>94654</v>
      </c>
      <c r="I51">
        <v>2025</v>
      </c>
      <c r="J51" t="s">
        <v>4</v>
      </c>
      <c r="K51" t="s">
        <v>16</v>
      </c>
      <c r="L51" s="1">
        <v>704968</v>
      </c>
    </row>
    <row r="52" spans="2:12" x14ac:dyDescent="0.15">
      <c r="B52">
        <v>2025</v>
      </c>
      <c r="C52" t="s">
        <v>7</v>
      </c>
      <c r="D52" t="s">
        <v>14</v>
      </c>
      <c r="E52" s="1">
        <v>14680</v>
      </c>
      <c r="I52">
        <v>2025</v>
      </c>
      <c r="J52" t="s">
        <v>5</v>
      </c>
      <c r="K52" t="s">
        <v>16</v>
      </c>
      <c r="L52" s="1">
        <v>867630</v>
      </c>
    </row>
    <row r="53" spans="2:12" x14ac:dyDescent="0.15">
      <c r="B53">
        <v>2025</v>
      </c>
      <c r="C53" t="s">
        <v>4</v>
      </c>
      <c r="D53" t="s">
        <v>14</v>
      </c>
      <c r="E53" s="1">
        <v>14549</v>
      </c>
      <c r="I53">
        <v>2025</v>
      </c>
      <c r="J53" t="s">
        <v>6</v>
      </c>
      <c r="K53" t="s">
        <v>16</v>
      </c>
      <c r="L53" s="1">
        <v>431243</v>
      </c>
    </row>
    <row r="54" spans="2:12" x14ac:dyDescent="0.15">
      <c r="B54">
        <v>2025</v>
      </c>
      <c r="C54" t="s">
        <v>6</v>
      </c>
      <c r="D54" t="s">
        <v>14</v>
      </c>
      <c r="E54" s="1">
        <v>8632</v>
      </c>
      <c r="I54">
        <v>2025</v>
      </c>
      <c r="J54" t="s">
        <v>7</v>
      </c>
      <c r="K54" t="s">
        <v>16</v>
      </c>
      <c r="L54" s="1">
        <v>1653232</v>
      </c>
    </row>
    <row r="55" spans="2:12" x14ac:dyDescent="0.15">
      <c r="B55">
        <v>2025</v>
      </c>
      <c r="C55" t="s">
        <v>5</v>
      </c>
      <c r="D55" t="s">
        <v>14</v>
      </c>
      <c r="E55" s="1">
        <v>16448</v>
      </c>
      <c r="I55">
        <v>2025</v>
      </c>
      <c r="J55" t="s">
        <v>4</v>
      </c>
      <c r="K55" t="s">
        <v>17</v>
      </c>
      <c r="L55" s="1">
        <v>110860</v>
      </c>
    </row>
    <row r="56" spans="2:12" x14ac:dyDescent="0.15">
      <c r="B56">
        <v>2025</v>
      </c>
      <c r="C56" t="s">
        <v>7</v>
      </c>
      <c r="D56" t="s">
        <v>15</v>
      </c>
      <c r="E56" s="1">
        <v>10323955</v>
      </c>
      <c r="I56">
        <v>2025</v>
      </c>
      <c r="J56" t="s">
        <v>5</v>
      </c>
      <c r="K56" t="s">
        <v>17</v>
      </c>
      <c r="L56" s="1">
        <v>98624</v>
      </c>
    </row>
    <row r="57" spans="2:12" x14ac:dyDescent="0.15">
      <c r="B57">
        <v>2025</v>
      </c>
      <c r="C57" t="s">
        <v>4</v>
      </c>
      <c r="D57" t="s">
        <v>15</v>
      </c>
      <c r="E57" s="1">
        <v>4146738</v>
      </c>
      <c r="I57">
        <v>2025</v>
      </c>
      <c r="J57" t="s">
        <v>6</v>
      </c>
      <c r="K57" t="s">
        <v>17</v>
      </c>
      <c r="L57" s="1">
        <v>57996</v>
      </c>
    </row>
    <row r="58" spans="2:12" x14ac:dyDescent="0.15">
      <c r="B58">
        <v>2025</v>
      </c>
      <c r="C58" t="s">
        <v>6</v>
      </c>
      <c r="D58" t="s">
        <v>15</v>
      </c>
      <c r="E58" s="1">
        <v>3379496</v>
      </c>
      <c r="I58">
        <v>2025</v>
      </c>
      <c r="J58" t="s">
        <v>7</v>
      </c>
      <c r="K58" t="s">
        <v>17</v>
      </c>
      <c r="L58" s="1">
        <v>211165</v>
      </c>
    </row>
    <row r="59" spans="2:12" x14ac:dyDescent="0.15">
      <c r="B59">
        <v>2025</v>
      </c>
      <c r="C59" t="s">
        <v>5</v>
      </c>
      <c r="D59" t="s">
        <v>15</v>
      </c>
      <c r="E59" s="1">
        <v>5161971</v>
      </c>
      <c r="I59">
        <v>2025</v>
      </c>
      <c r="J59" t="s">
        <v>4</v>
      </c>
      <c r="K59" t="s">
        <v>15</v>
      </c>
      <c r="L59" s="1">
        <v>4146738</v>
      </c>
    </row>
    <row r="60" spans="2:12" x14ac:dyDescent="0.15">
      <c r="B60">
        <v>2025</v>
      </c>
      <c r="C60" t="s">
        <v>7</v>
      </c>
      <c r="D60" t="s">
        <v>16</v>
      </c>
      <c r="E60" s="1">
        <v>1653232</v>
      </c>
      <c r="I60">
        <v>2025</v>
      </c>
      <c r="J60" t="s">
        <v>5</v>
      </c>
      <c r="K60" t="s">
        <v>15</v>
      </c>
      <c r="L60" s="1">
        <v>5161971</v>
      </c>
    </row>
    <row r="61" spans="2:12" x14ac:dyDescent="0.15">
      <c r="B61">
        <v>2025</v>
      </c>
      <c r="C61" t="s">
        <v>4</v>
      </c>
      <c r="D61" t="s">
        <v>16</v>
      </c>
      <c r="E61" s="1">
        <v>704968</v>
      </c>
      <c r="I61">
        <v>2025</v>
      </c>
      <c r="J61" t="s">
        <v>6</v>
      </c>
      <c r="K61" t="s">
        <v>15</v>
      </c>
      <c r="L61" s="1">
        <v>3379496</v>
      </c>
    </row>
    <row r="62" spans="2:12" x14ac:dyDescent="0.15">
      <c r="B62">
        <v>2025</v>
      </c>
      <c r="C62" t="s">
        <v>6</v>
      </c>
      <c r="D62" t="s">
        <v>16</v>
      </c>
      <c r="E62" s="1">
        <v>431243</v>
      </c>
      <c r="I62">
        <v>2025</v>
      </c>
      <c r="J62" t="s">
        <v>7</v>
      </c>
      <c r="K62" t="s">
        <v>15</v>
      </c>
      <c r="L62" s="1">
        <v>10323955</v>
      </c>
    </row>
    <row r="63" spans="2:12" x14ac:dyDescent="0.15">
      <c r="B63">
        <v>2025</v>
      </c>
      <c r="C63" t="s">
        <v>5</v>
      </c>
      <c r="D63" t="s">
        <v>16</v>
      </c>
      <c r="E63" s="1">
        <v>867630</v>
      </c>
    </row>
    <row r="64" spans="2:12" x14ac:dyDescent="0.15">
      <c r="B64">
        <v>2025</v>
      </c>
      <c r="C64" t="s">
        <v>7</v>
      </c>
      <c r="D64" t="s">
        <v>17</v>
      </c>
      <c r="E64" s="1">
        <v>211165</v>
      </c>
    </row>
    <row r="65" spans="2:5" x14ac:dyDescent="0.15">
      <c r="B65">
        <v>2025</v>
      </c>
      <c r="C65" t="s">
        <v>4</v>
      </c>
      <c r="D65" t="s">
        <v>17</v>
      </c>
      <c r="E65" s="1">
        <v>110860</v>
      </c>
    </row>
    <row r="66" spans="2:5" x14ac:dyDescent="0.15">
      <c r="B66">
        <v>2025</v>
      </c>
      <c r="C66" t="s">
        <v>6</v>
      </c>
      <c r="D66" t="s">
        <v>17</v>
      </c>
      <c r="E66" s="1">
        <v>57996</v>
      </c>
    </row>
    <row r="67" spans="2:5" x14ac:dyDescent="0.15">
      <c r="B67">
        <v>2025</v>
      </c>
      <c r="C67" t="s">
        <v>5</v>
      </c>
      <c r="D67" t="s">
        <v>17</v>
      </c>
      <c r="E67" s="1">
        <v>98624</v>
      </c>
    </row>
  </sheetData>
  <sheetProtection algorithmName="SHA-512" hashValue="mEWQY0EliYOVXRYDD6kkKxm2p3WkyXhqffd2FNzKUoybGKAe+/86XdXPf7BoX30e69r8VXgKAuZXwIZxEh8ZBQ==" saltValue="H2Da/4GeLvdM/u9oFLIt+w==" spinCount="100000" sheet="1" objects="1" scenarios="1" selectLockedCells="1" pivotTables="0" selectUnlockedCells="1"/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A1C57-D579-47E2-82E5-49FC8DA76DF1}">
  <dimension ref="A1:T34"/>
  <sheetViews>
    <sheetView showGridLines="0" showRowColHeaders="0" tabSelected="1" zoomScaleNormal="100" workbookViewId="0">
      <selection activeCell="K3" sqref="K3"/>
    </sheetView>
  </sheetViews>
  <sheetFormatPr baseColWidth="10" defaultColWidth="0" defaultRowHeight="14" zeroHeight="1" x14ac:dyDescent="0.15"/>
  <cols>
    <col min="1" max="15" width="11.3984375" customWidth="1"/>
    <col min="16" max="16" width="3.796875" customWidth="1"/>
    <col min="17" max="19" width="11.3984375" customWidth="1"/>
    <col min="20" max="20" width="4.19921875" customWidth="1"/>
    <col min="21" max="16384" width="11.3984375" hidden="1"/>
  </cols>
  <sheetData>
    <row r="1" x14ac:dyDescent="0.15"/>
    <row r="2" x14ac:dyDescent="0.15"/>
    <row r="3" x14ac:dyDescent="0.15"/>
    <row r="4" x14ac:dyDescent="0.15"/>
    <row r="5" x14ac:dyDescent="0.15"/>
    <row r="6" x14ac:dyDescent="0.15"/>
    <row r="7" x14ac:dyDescent="0.15"/>
    <row r="8" x14ac:dyDescent="0.15"/>
    <row r="9" x14ac:dyDescent="0.15"/>
    <row r="10" x14ac:dyDescent="0.15"/>
    <row r="11" x14ac:dyDescent="0.15"/>
    <row r="12" x14ac:dyDescent="0.15"/>
    <row r="13" x14ac:dyDescent="0.15"/>
    <row r="14" x14ac:dyDescent="0.15"/>
    <row r="15" x14ac:dyDescent="0.15"/>
    <row r="16" x14ac:dyDescent="0.15"/>
    <row r="17" x14ac:dyDescent="0.15"/>
    <row r="18" x14ac:dyDescent="0.15"/>
    <row r="19" x14ac:dyDescent="0.15"/>
    <row r="20" x14ac:dyDescent="0.15"/>
    <row r="21" x14ac:dyDescent="0.15"/>
    <row r="22" x14ac:dyDescent="0.15"/>
    <row r="23" x14ac:dyDescent="0.15"/>
    <row r="24" x14ac:dyDescent="0.15"/>
    <row r="25" ht="15" customHeight="1" x14ac:dyDescent="0.15"/>
    <row r="26" x14ac:dyDescent="0.15"/>
    <row r="27" x14ac:dyDescent="0.15"/>
    <row r="28" x14ac:dyDescent="0.15"/>
    <row r="29" x14ac:dyDescent="0.15"/>
    <row r="30" x14ac:dyDescent="0.15"/>
    <row r="31" x14ac:dyDescent="0.15"/>
    <row r="32" x14ac:dyDescent="0.15"/>
    <row r="33" x14ac:dyDescent="0.15"/>
    <row r="34" x14ac:dyDescent="0.15"/>
  </sheetData>
  <sheetProtection algorithmName="SHA-512" hashValue="ptD5Vd61fZi2J/zLLVEEamPzkDXq9IXlUds0kE8+KSeKRCw6g6/dcnr9j3fciDgmH803s3JyaFZJgpXuBV9JNQ==" saltValue="lWa+P9TQsG4waoPq6pq0Gg==" spinCount="100000" sheet="1" objects="1" scenarios="1" selectLockedCells="1" selectUnlockedCells="1"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BC13E-E15E-47EF-BCB5-071F5AC8E8BF}">
  <dimension ref="A1:T38"/>
  <sheetViews>
    <sheetView showGridLines="0" showRowColHeaders="0" zoomScale="80" zoomScaleNormal="80" workbookViewId="0">
      <selection activeCell="T16" sqref="T16"/>
    </sheetView>
  </sheetViews>
  <sheetFormatPr baseColWidth="10" defaultColWidth="0" defaultRowHeight="14" zeroHeight="1" x14ac:dyDescent="0.15"/>
  <cols>
    <col min="1" max="20" width="11.3984375" customWidth="1"/>
    <col min="21" max="16384" width="11" hidden="1"/>
  </cols>
  <sheetData>
    <row r="1" customFormat="1" x14ac:dyDescent="0.15"/>
    <row r="2" customFormat="1" x14ac:dyDescent="0.15"/>
    <row r="3" customFormat="1" x14ac:dyDescent="0.15"/>
    <row r="4" customFormat="1" x14ac:dyDescent="0.15"/>
    <row r="5" customFormat="1" x14ac:dyDescent="0.15"/>
    <row r="6" customFormat="1" x14ac:dyDescent="0.15"/>
    <row r="7" customFormat="1" x14ac:dyDescent="0.15"/>
    <row r="8" customFormat="1" x14ac:dyDescent="0.15"/>
    <row r="9" customFormat="1" x14ac:dyDescent="0.15"/>
    <row r="10" customFormat="1" x14ac:dyDescent="0.15"/>
    <row r="11" customFormat="1" x14ac:dyDescent="0.15"/>
    <row r="12" customFormat="1" x14ac:dyDescent="0.15"/>
    <row r="13" customFormat="1" x14ac:dyDescent="0.15"/>
    <row r="14" customFormat="1" x14ac:dyDescent="0.15"/>
    <row r="15" customFormat="1" x14ac:dyDescent="0.15"/>
    <row r="16" customFormat="1" x14ac:dyDescent="0.15"/>
    <row r="17" customFormat="1" x14ac:dyDescent="0.15"/>
    <row r="18" customFormat="1" x14ac:dyDescent="0.15"/>
    <row r="19" customFormat="1" x14ac:dyDescent="0.15"/>
    <row r="20" customFormat="1" x14ac:dyDescent="0.15"/>
    <row r="21" customFormat="1" x14ac:dyDescent="0.15"/>
    <row r="22" customFormat="1" x14ac:dyDescent="0.15"/>
    <row r="23" customFormat="1" x14ac:dyDescent="0.15"/>
    <row r="24" customFormat="1" x14ac:dyDescent="0.15"/>
    <row r="25" customFormat="1" x14ac:dyDescent="0.15"/>
    <row r="26" customFormat="1" x14ac:dyDescent="0.15"/>
    <row r="27" customFormat="1" x14ac:dyDescent="0.15"/>
    <row r="28" customFormat="1" x14ac:dyDescent="0.15"/>
    <row r="29" customFormat="1" x14ac:dyDescent="0.15"/>
    <row r="30" customFormat="1" x14ac:dyDescent="0.15"/>
    <row r="31" customFormat="1" x14ac:dyDescent="0.15"/>
    <row r="32" customFormat="1" x14ac:dyDescent="0.15"/>
    <row r="33" spans="7:18" x14ac:dyDescent="0.15"/>
    <row r="34" spans="7:18" x14ac:dyDescent="0.15"/>
    <row r="35" spans="7:18" x14ac:dyDescent="0.15"/>
    <row r="36" spans="7:18" ht="19" x14ac:dyDescent="0.25">
      <c r="G36" s="9">
        <v>2022</v>
      </c>
      <c r="H36" s="10"/>
      <c r="I36" s="10"/>
      <c r="J36" s="10"/>
      <c r="K36" s="11">
        <v>2023</v>
      </c>
      <c r="L36" s="10"/>
      <c r="M36" s="10"/>
      <c r="N36" s="11">
        <v>2024</v>
      </c>
      <c r="O36" s="10"/>
      <c r="P36" s="10"/>
      <c r="Q36" s="10"/>
      <c r="R36" s="9">
        <v>2025</v>
      </c>
    </row>
    <row r="37" spans="7:18" x14ac:dyDescent="0.15"/>
    <row r="38" spans="7:18" x14ac:dyDescent="0.15"/>
  </sheetData>
  <sheetProtection algorithmName="SHA-512" hashValue="jdvgEjStFlHQqy3Lj/dBamckXUerzAuVL9Mlb+OovF+ZMLffdFk0Ok4i2nsD+ZzXv6g54qYFVC7w2EtBa3t1MA==" saltValue="rCg6nwc44SrecrpOP07F7A==" spinCount="100000" sheet="1" objects="1" scenarios="1"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EVOLUCIÓN_PARQUE_POR_MERCADOS</vt:lpstr>
      <vt:lpstr>EVOLUCIÓN_EDAD_MEDIA_PARQUE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Albizu Lalaurie</dc:creator>
  <cp:lastModifiedBy>ANCERA Office</cp:lastModifiedBy>
  <dcterms:created xsi:type="dcterms:W3CDTF">2024-05-21T07:44:55Z</dcterms:created>
  <dcterms:modified xsi:type="dcterms:W3CDTF">2025-06-04T07:41:03Z</dcterms:modified>
</cp:coreProperties>
</file>